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ntmidt\Documents\Lokalkjøringer 2016\"/>
    </mc:Choice>
  </mc:AlternateContent>
  <bookViews>
    <workbookView xWindow="0" yWindow="0" windowWidth="21570" windowHeight="9510" tabRatio="662"/>
  </bookViews>
  <sheets>
    <sheet name="LØP1 PONNI " sheetId="47" r:id="rId1"/>
    <sheet name="LØP2PONNI" sheetId="40" r:id="rId2"/>
    <sheet name="LØP3" sheetId="44" r:id="rId3"/>
    <sheet name="LØP 4" sheetId="36" r:id="rId4"/>
    <sheet name="LØP 5" sheetId="28" r:id="rId5"/>
    <sheet name="LØP 6" sheetId="39" r:id="rId6"/>
    <sheet name="LØP 7" sheetId="46" r:id="rId7"/>
    <sheet name="Ark2" sheetId="48" r:id="rId8"/>
  </sheets>
  <calcPr calcId="152511"/>
</workbook>
</file>

<file path=xl/calcChain.xml><?xml version="1.0" encoding="utf-8"?>
<calcChain xmlns="http://schemas.openxmlformats.org/spreadsheetml/2006/main">
  <c r="G5" i="46" l="1"/>
  <c r="G13" i="46"/>
  <c r="G6" i="46"/>
  <c r="G7" i="46"/>
  <c r="G10" i="39"/>
  <c r="G7" i="28"/>
  <c r="G15" i="44"/>
  <c r="G12" i="44"/>
  <c r="G9" i="44"/>
  <c r="G14" i="44"/>
  <c r="G8" i="44"/>
  <c r="G13" i="44"/>
  <c r="G10" i="44"/>
  <c r="G6" i="47"/>
  <c r="G5" i="47"/>
  <c r="G7" i="47"/>
  <c r="G8" i="47"/>
  <c r="G9" i="47"/>
  <c r="G5" i="28"/>
  <c r="G13" i="36"/>
  <c r="G11" i="36"/>
  <c r="G6" i="36"/>
  <c r="G10" i="36"/>
  <c r="G5" i="36"/>
  <c r="G12" i="36"/>
  <c r="G9" i="36"/>
  <c r="G7" i="36"/>
  <c r="G8" i="40"/>
  <c r="G5" i="40"/>
  <c r="G5" i="39" l="1"/>
  <c r="G6" i="39"/>
  <c r="G8" i="28"/>
  <c r="G6" i="28"/>
  <c r="G10" i="46" l="1"/>
  <c r="G8" i="46"/>
  <c r="G8" i="39"/>
  <c r="G8" i="36"/>
  <c r="G11" i="44"/>
  <c r="G7" i="44"/>
  <c r="G6" i="44"/>
  <c r="G5" i="44"/>
  <c r="G6" i="40"/>
  <c r="G7" i="40"/>
  <c r="G7" i="39"/>
  <c r="G9" i="28"/>
  <c r="G9" i="46"/>
  <c r="G11" i="46"/>
  <c r="G12" i="46"/>
  <c r="G9" i="39"/>
</calcChain>
</file>

<file path=xl/sharedStrings.xml><?xml version="1.0" encoding="utf-8"?>
<sst xmlns="http://schemas.openxmlformats.org/spreadsheetml/2006/main" count="216" uniqueCount="133">
  <si>
    <t>Plas-sering</t>
  </si>
  <si>
    <t>Start nr.</t>
  </si>
  <si>
    <t>Hest</t>
  </si>
  <si>
    <t>Distanse</t>
  </si>
  <si>
    <t>4.LØP</t>
  </si>
  <si>
    <t>RESULTATLISTE</t>
  </si>
  <si>
    <t>Anv.tid</t>
  </si>
  <si>
    <t>Km tid</t>
  </si>
  <si>
    <t>start kl. 13.00</t>
  </si>
  <si>
    <t>Kusk</t>
  </si>
  <si>
    <t>Tor Nyborg</t>
  </si>
  <si>
    <t xml:space="preserve">Kusk </t>
  </si>
  <si>
    <t xml:space="preserve">gule nr. dekken </t>
  </si>
  <si>
    <t>Heisand Prinsen</t>
  </si>
  <si>
    <t>Levanger og Omegn Travlag                                               nossum travbane                                01/03 2013</t>
  </si>
  <si>
    <t>Levanger og omegn Travlag                                      nossum travbane                                01/03 2014</t>
  </si>
  <si>
    <t>Elsås Lisa</t>
  </si>
  <si>
    <t>Nadja Jensen</t>
  </si>
  <si>
    <t>Odd Arne Kjøsnes</t>
  </si>
  <si>
    <t>Vilja Elken</t>
  </si>
  <si>
    <t>Moni V.</t>
  </si>
  <si>
    <t>Petite Kaspara</t>
  </si>
  <si>
    <t>Maren Grenne</t>
  </si>
  <si>
    <t>Liv Anita Iversen</t>
  </si>
  <si>
    <t>Moni Chanel</t>
  </si>
  <si>
    <t>Jan Lyng</t>
  </si>
  <si>
    <t>Frøken Eowyn S.R.</t>
  </si>
  <si>
    <t>Balder Donn</t>
  </si>
  <si>
    <t>Marthe Solberg Røsæg</t>
  </si>
  <si>
    <t>Merethe Råbakk</t>
  </si>
  <si>
    <t>Rigel Spik</t>
  </si>
  <si>
    <t>Brendon Robartson</t>
  </si>
  <si>
    <t>Creek's Liberty</t>
  </si>
  <si>
    <t>Oddsi</t>
  </si>
  <si>
    <t>Skogbryn Viktor</t>
  </si>
  <si>
    <r>
      <t xml:space="preserve">  
</t>
    </r>
    <r>
      <rPr>
        <sz val="12"/>
        <rFont val="Bernard MT Condensed"/>
        <family val="1"/>
      </rPr>
      <t>Kaldblodshester , Amerikaner</t>
    </r>
  </si>
  <si>
    <t>Mirajerva</t>
  </si>
  <si>
    <t>Lena Valstad</t>
  </si>
  <si>
    <t>Mai Sharmina</t>
  </si>
  <si>
    <t>STR</t>
  </si>
  <si>
    <t>Morten Valstad</t>
  </si>
  <si>
    <t>Harald Bragstad</t>
  </si>
  <si>
    <t>g</t>
  </si>
  <si>
    <t>Leif Fiskvik</t>
  </si>
  <si>
    <t xml:space="preserve">                                                     nossum travbane                                      27/08/ 2016</t>
  </si>
  <si>
    <t>Ingalill Beckham</t>
  </si>
  <si>
    <t>Storm (NPA 7772)</t>
  </si>
  <si>
    <t>Max</t>
  </si>
  <si>
    <t>Njord 5421</t>
  </si>
  <si>
    <t>Celine Spitalen Hellem</t>
  </si>
  <si>
    <t>Silja Buhagen</t>
  </si>
  <si>
    <t>Siril Riseth</t>
  </si>
  <si>
    <t>Ingrid B Dalheim</t>
  </si>
  <si>
    <t>Fennefoss Yrsa</t>
  </si>
  <si>
    <t>Guldhagens Emrys</t>
  </si>
  <si>
    <t>Tarkan</t>
  </si>
  <si>
    <t>Twist</t>
  </si>
  <si>
    <t>Erik Bylund</t>
  </si>
  <si>
    <t>Julie Stoum</t>
  </si>
  <si>
    <r>
      <t xml:space="preserve">   Løp1.     </t>
    </r>
    <r>
      <rPr>
        <b/>
        <sz val="18"/>
        <rFont val="Bernard MT Condensed"/>
        <family val="1"/>
      </rPr>
      <t>Ponniløp2 : Strek 2,05, 1600 m</t>
    </r>
    <r>
      <rPr>
        <sz val="18"/>
        <rFont val="Bernard MT Condensed"/>
        <family val="1"/>
      </rPr>
      <t xml:space="preserve">     </t>
    </r>
  </si>
  <si>
    <r>
      <t xml:space="preserve">   Løp1.     </t>
    </r>
    <r>
      <rPr>
        <b/>
        <sz val="18"/>
        <rFont val="Bernard MT Condensed"/>
        <family val="1"/>
      </rPr>
      <t>Ponniløp 1 : Strek 3.35, 1600 m</t>
    </r>
    <r>
      <rPr>
        <sz val="18"/>
        <rFont val="Bernard MT Condensed"/>
        <family val="1"/>
      </rPr>
      <t xml:space="preserve">     </t>
    </r>
  </si>
  <si>
    <t>Kashmir</t>
  </si>
  <si>
    <t>Åsa Rappa</t>
  </si>
  <si>
    <t>Line Oda</t>
  </si>
  <si>
    <t>Rubb og Stubb</t>
  </si>
  <si>
    <t>Vikan Knekten</t>
  </si>
  <si>
    <r>
      <t xml:space="preserve">Løp3.    </t>
    </r>
    <r>
      <rPr>
        <b/>
        <sz val="18"/>
        <rFont val="Bernard MT Condensed"/>
        <family val="1"/>
      </rPr>
      <t>Kaldblodshester , 1700 m</t>
    </r>
    <r>
      <rPr>
        <sz val="18"/>
        <rFont val="Bernard MT Condensed"/>
        <family val="1"/>
      </rPr>
      <t xml:space="preserve">          </t>
    </r>
  </si>
  <si>
    <t xml:space="preserve">                                                              nossum travbane                                       27/08 2016</t>
  </si>
  <si>
    <t>Tomas Mjøen</t>
  </si>
  <si>
    <t>Ukjent</t>
  </si>
  <si>
    <t>Bjørn Grande</t>
  </si>
  <si>
    <t>The Pacific Ocean</t>
  </si>
  <si>
    <t>Hell` Vikki.</t>
  </si>
  <si>
    <t>Mr. Shape</t>
  </si>
  <si>
    <t>Priceless story</t>
  </si>
  <si>
    <t>Be My Spirit</t>
  </si>
  <si>
    <t>Una is A Joker</t>
  </si>
  <si>
    <t>Emils Boy</t>
  </si>
  <si>
    <t>Gentle Storm</t>
  </si>
  <si>
    <t xml:space="preserve">                                          nossum travbane                                27/08/ 2014</t>
  </si>
  <si>
    <t>Bjørn Grande.</t>
  </si>
  <si>
    <t>Odd Arne kjøsnes</t>
  </si>
  <si>
    <t>Øyvind Wagnild</t>
  </si>
  <si>
    <t>Varmblods 1700</t>
  </si>
  <si>
    <t>5.LØP</t>
  </si>
  <si>
    <t>Mireldine</t>
  </si>
  <si>
    <t>Smedsrud Edel</t>
  </si>
  <si>
    <t>Buvoll Eld</t>
  </si>
  <si>
    <t>Anne Line Dørum</t>
  </si>
  <si>
    <t xml:space="preserve">Kaldblods </t>
  </si>
  <si>
    <t xml:space="preserve">6.LØP </t>
  </si>
  <si>
    <t>Ringo Diana</t>
  </si>
  <si>
    <t>Kalimera One</t>
  </si>
  <si>
    <t>Cannavaro</t>
  </si>
  <si>
    <t>Marlov</t>
  </si>
  <si>
    <t>Veronica Bugge</t>
  </si>
  <si>
    <t>1700m, Varmblods</t>
  </si>
  <si>
    <t xml:space="preserve">    nossum travbane                                      27/08 2016</t>
  </si>
  <si>
    <t>Grytting Blesen</t>
  </si>
  <si>
    <t>Leistad Terna</t>
  </si>
  <si>
    <t>Spang Jerkeld</t>
  </si>
  <si>
    <t>Samayta</t>
  </si>
  <si>
    <t>Rampelars</t>
  </si>
  <si>
    <t>Ernst</t>
  </si>
  <si>
    <t>Jon Magne Eidem</t>
  </si>
  <si>
    <t>Veronika Bugge</t>
  </si>
  <si>
    <t>Ole Johnsen</t>
  </si>
  <si>
    <t>Odd Arne Kjøsen</t>
  </si>
  <si>
    <t>Greger Rundhaug</t>
  </si>
  <si>
    <t>Petter A. Vikan</t>
  </si>
  <si>
    <t>vinner eies av. Maren Grenne</t>
  </si>
  <si>
    <t>DG</t>
  </si>
  <si>
    <t>DG 3</t>
  </si>
  <si>
    <t>vinner eies av: Erik Bylund</t>
  </si>
  <si>
    <t xml:space="preserve"> </t>
  </si>
  <si>
    <t>Nr. dekken Rød</t>
  </si>
  <si>
    <t>Start kl. 13.20</t>
  </si>
  <si>
    <t>Nr. dekken Grønn</t>
  </si>
  <si>
    <t>kl 14:20</t>
  </si>
  <si>
    <t>Nr.dekken Hvit</t>
  </si>
  <si>
    <t>Nr. dekken Svart</t>
  </si>
  <si>
    <t>Lars Johnsen</t>
  </si>
  <si>
    <t>START KL. 15:00</t>
  </si>
  <si>
    <t>Ragnhild Bjørnbeth</t>
  </si>
  <si>
    <t>Grønn drakt</t>
  </si>
  <si>
    <t>Vinner eies av: Thomas Mjøen</t>
  </si>
  <si>
    <t>Vinner eies av: Hågen Skjelstad</t>
  </si>
  <si>
    <t>Vinner eies av: Merethe Råbakk</t>
  </si>
  <si>
    <t>Stein Scheldrup</t>
  </si>
  <si>
    <t xml:space="preserve"> Nr dekken Beige</t>
  </si>
  <si>
    <t>Viborg prinsen</t>
  </si>
  <si>
    <t>Vinneren eies av: Odd Haugdahl</t>
  </si>
  <si>
    <t>7.LØP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</si>
</sst>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  <family val="2"/>
    </font>
    <font>
      <sz val="14"/>
      <color indexed="8"/>
      <name val="Verdana"/>
      <family val="2"/>
    </font>
    <font>
      <sz val="12"/>
      <name val="Arial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8"/>
      <name val="Bernard MT Condensed"/>
      <family val="1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Bernard MT Condensed"/>
      <family val="1"/>
    </font>
    <font>
      <sz val="12"/>
      <name val="Bernard MT Condensed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name val="Comic Sans MS"/>
      <family val="4"/>
    </font>
    <font>
      <sz val="12"/>
      <name val="Comic Sans MS"/>
      <family val="4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6" fillId="0" borderId="0"/>
    <xf numFmtId="0" fontId="20" fillId="0" borderId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6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6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1" xfId="0" applyBorder="1"/>
    <xf numFmtId="47" fontId="1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2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2" borderId="1" xfId="2" applyFont="1" applyFill="1" applyBorder="1"/>
    <xf numFmtId="0" fontId="27" fillId="2" borderId="1" xfId="2" applyFont="1" applyFill="1" applyBorder="1" applyAlignment="1"/>
    <xf numFmtId="0" fontId="27" fillId="2" borderId="1" xfId="2" applyFont="1" applyFill="1" applyBorder="1" applyAlignment="1">
      <alignment horizontal="center"/>
    </xf>
    <xf numFmtId="0" fontId="28" fillId="2" borderId="1" xfId="0" applyFont="1" applyFill="1" applyBorder="1"/>
    <xf numFmtId="0" fontId="28" fillId="2" borderId="1" xfId="0" applyFont="1" applyFill="1" applyBorder="1" applyAlignment="1"/>
    <xf numFmtId="0" fontId="28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27" fillId="2" borderId="6" xfId="2" applyFont="1" applyFill="1" applyBorder="1"/>
    <xf numFmtId="0" fontId="27" fillId="2" borderId="6" xfId="2" applyFont="1" applyFill="1" applyBorder="1" applyAlignment="1"/>
    <xf numFmtId="0" fontId="27" fillId="2" borderId="6" xfId="2" applyFont="1" applyFill="1" applyBorder="1" applyAlignment="1">
      <alignment horizontal="center"/>
    </xf>
    <xf numFmtId="47" fontId="1" fillId="0" borderId="6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7" fillId="2" borderId="9" xfId="2" applyFont="1" applyFill="1" applyBorder="1"/>
    <xf numFmtId="0" fontId="27" fillId="2" borderId="9" xfId="2" applyFont="1" applyFill="1" applyBorder="1" applyAlignment="1"/>
    <xf numFmtId="0" fontId="27" fillId="2" borderId="9" xfId="2" applyFont="1" applyFill="1" applyBorder="1" applyAlignment="1">
      <alignment horizontal="center"/>
    </xf>
    <xf numFmtId="47" fontId="1" fillId="0" borderId="9" xfId="0" applyNumberFormat="1" applyFont="1" applyBorder="1" applyAlignment="1">
      <alignment vertical="center"/>
    </xf>
    <xf numFmtId="47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8" fillId="2" borderId="6" xfId="0" applyFont="1" applyFill="1" applyBorder="1"/>
    <xf numFmtId="0" fontId="28" fillId="2" borderId="6" xfId="0" applyFont="1" applyFill="1" applyBorder="1" applyAlignment="1"/>
    <xf numFmtId="0" fontId="28" fillId="2" borderId="6" xfId="0" applyFont="1" applyFill="1" applyBorder="1" applyAlignment="1">
      <alignment horizontal="center"/>
    </xf>
    <xf numFmtId="0" fontId="28" fillId="2" borderId="9" xfId="0" applyFont="1" applyFill="1" applyBorder="1"/>
    <xf numFmtId="0" fontId="28" fillId="2" borderId="9" xfId="0" applyFont="1" applyFill="1" applyBorder="1" applyAlignment="1"/>
    <xf numFmtId="0" fontId="28" fillId="2" borderId="9" xfId="0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20" fillId="0" borderId="0" xfId="0" applyFont="1"/>
    <xf numFmtId="0" fontId="29" fillId="0" borderId="0" xfId="0" applyFont="1" applyFill="1" applyBorder="1" applyAlignment="1">
      <alignment wrapText="1"/>
    </xf>
    <xf numFmtId="0" fontId="1" fillId="0" borderId="6" xfId="0" applyFont="1" applyBorder="1" applyAlignment="1">
      <alignment horizontal="right"/>
    </xf>
    <xf numFmtId="0" fontId="29" fillId="0" borderId="6" xfId="0" applyFont="1" applyBorder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9" xfId="0" applyFont="1" applyBorder="1" applyAlignment="1">
      <alignment horizontal="right" vertical="center"/>
    </xf>
    <xf numFmtId="0" fontId="29" fillId="0" borderId="9" xfId="0" applyFont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9" xfId="0" applyFont="1" applyBorder="1"/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8">
    <cellStyle name="Normal" xfId="0" builtinId="0"/>
    <cellStyle name="Normal 2" xfId="2"/>
    <cellStyle name="Normal 3" xfId="4"/>
    <cellStyle name="Normal 4" xfId="5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2</xdr:row>
      <xdr:rowOff>47625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6</xdr:col>
      <xdr:colOff>847725</xdr:colOff>
      <xdr:row>2</xdr:row>
      <xdr:rowOff>0</xdr:rowOff>
    </xdr:to>
    <xdr:pic>
      <xdr:nvPicPr>
        <xdr:cNvPr id="41085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41086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zoomScaleSheetLayoutView="25" workbookViewId="0">
      <selection activeCell="C17" sqref="C17"/>
    </sheetView>
  </sheetViews>
  <sheetFormatPr baseColWidth="10" defaultRowHeight="18" x14ac:dyDescent="0.25"/>
  <cols>
    <col min="1" max="1" width="7.85546875" style="23" customWidth="1"/>
    <col min="2" max="2" width="6.7109375" customWidth="1"/>
    <col min="3" max="3" width="24" customWidth="1"/>
    <col min="4" max="4" width="24.85546875" customWidth="1"/>
    <col min="5" max="5" width="10.5703125" customWidth="1"/>
    <col min="6" max="6" width="10.42578125" customWidth="1"/>
    <col min="7" max="7" width="11.5703125" style="1" customWidth="1"/>
    <col min="8" max="8" width="3.140625" customWidth="1"/>
    <col min="9" max="16384" width="11.42578125" style="7"/>
  </cols>
  <sheetData>
    <row r="1" spans="1:9" ht="54.75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9" ht="75" customHeight="1" x14ac:dyDescent="0.25">
      <c r="A2" s="22"/>
      <c r="C2" s="101" t="s">
        <v>44</v>
      </c>
      <c r="D2" s="101"/>
      <c r="E2" s="101"/>
      <c r="G2" s="3"/>
      <c r="H2" s="7"/>
    </row>
    <row r="3" spans="1:9" ht="37.5" customHeight="1" x14ac:dyDescent="0.2">
      <c r="A3" s="102" t="s">
        <v>60</v>
      </c>
      <c r="B3" s="103"/>
      <c r="C3" s="103"/>
      <c r="D3" s="103"/>
      <c r="E3" s="103"/>
      <c r="F3" s="44" t="s">
        <v>8</v>
      </c>
      <c r="G3" s="17" t="s">
        <v>12</v>
      </c>
      <c r="H3" s="7"/>
    </row>
    <row r="4" spans="1:9" s="14" customFormat="1" ht="32.25" customHeight="1" x14ac:dyDescent="0.2">
      <c r="A4" s="25" t="s">
        <v>0</v>
      </c>
      <c r="B4" s="44" t="s">
        <v>1</v>
      </c>
      <c r="C4" s="44" t="s">
        <v>2</v>
      </c>
      <c r="D4" s="16" t="s">
        <v>9</v>
      </c>
      <c r="E4" s="44" t="s">
        <v>3</v>
      </c>
      <c r="F4" s="44" t="s">
        <v>6</v>
      </c>
      <c r="G4" s="44" t="s">
        <v>7</v>
      </c>
      <c r="H4" s="48"/>
    </row>
    <row r="5" spans="1:9" ht="33.75" customHeight="1" x14ac:dyDescent="0.4">
      <c r="A5" s="16">
        <v>1</v>
      </c>
      <c r="B5" s="44">
        <v>4</v>
      </c>
      <c r="C5" s="54" t="s">
        <v>48</v>
      </c>
      <c r="D5" s="55" t="s">
        <v>22</v>
      </c>
      <c r="E5" s="56">
        <v>1740</v>
      </c>
      <c r="F5" s="26">
        <v>3.8761574074074076E-3</v>
      </c>
      <c r="G5" s="19">
        <f>SUM(F5/E5*1000)</f>
        <v>2.2276766709237975E-3</v>
      </c>
      <c r="H5" s="11" t="s">
        <v>42</v>
      </c>
      <c r="I5" s="45"/>
    </row>
    <row r="6" spans="1:9" ht="39.75" customHeight="1" x14ac:dyDescent="0.4">
      <c r="A6" s="16">
        <v>2</v>
      </c>
      <c r="B6" s="44">
        <v>5</v>
      </c>
      <c r="C6" s="54" t="s">
        <v>21</v>
      </c>
      <c r="D6" s="55" t="s">
        <v>52</v>
      </c>
      <c r="E6" s="56">
        <v>1840</v>
      </c>
      <c r="F6" s="26">
        <v>3.9340277777777776E-3</v>
      </c>
      <c r="G6" s="19">
        <f>SUM(F6/E6*1000)</f>
        <v>2.1380585748792271E-3</v>
      </c>
      <c r="H6" s="11" t="s">
        <v>42</v>
      </c>
      <c r="I6" s="45"/>
    </row>
    <row r="7" spans="1:9" ht="37.5" customHeight="1" thickBot="1" x14ac:dyDescent="0.45">
      <c r="A7" s="67">
        <v>3</v>
      </c>
      <c r="B7" s="68">
        <v>3</v>
      </c>
      <c r="C7" s="69" t="s">
        <v>47</v>
      </c>
      <c r="D7" s="70" t="s">
        <v>51</v>
      </c>
      <c r="E7" s="71">
        <v>1620</v>
      </c>
      <c r="F7" s="72">
        <v>3.9398148148148153E-3</v>
      </c>
      <c r="G7" s="73">
        <f>SUM(F7/E7*1000)</f>
        <v>2.4319844535893921E-3</v>
      </c>
      <c r="H7" s="74" t="s">
        <v>42</v>
      </c>
      <c r="I7" s="45"/>
    </row>
    <row r="8" spans="1:9" ht="27" customHeight="1" x14ac:dyDescent="0.4">
      <c r="A8" s="51">
        <v>4</v>
      </c>
      <c r="B8" s="62">
        <v>2</v>
      </c>
      <c r="C8" s="63" t="s">
        <v>46</v>
      </c>
      <c r="D8" s="64" t="s">
        <v>50</v>
      </c>
      <c r="E8" s="65">
        <v>1620</v>
      </c>
      <c r="F8" s="66">
        <v>3.9548611111111113E-3</v>
      </c>
      <c r="G8" s="34">
        <f>SUM(F8/E8*1000)</f>
        <v>2.441272290809328E-3</v>
      </c>
      <c r="H8" s="35"/>
      <c r="I8" s="45"/>
    </row>
    <row r="9" spans="1:9" ht="39" customHeight="1" x14ac:dyDescent="0.4">
      <c r="A9" s="16">
        <v>5</v>
      </c>
      <c r="B9" s="44">
        <v>1</v>
      </c>
      <c r="C9" s="54" t="s">
        <v>45</v>
      </c>
      <c r="D9" s="55" t="s">
        <v>49</v>
      </c>
      <c r="E9" s="56">
        <v>1600</v>
      </c>
      <c r="F9" s="26">
        <v>4.061342592592593E-3</v>
      </c>
      <c r="G9" s="19">
        <f>SUM(F9/E9*1000)</f>
        <v>2.5383391203703705E-3</v>
      </c>
      <c r="H9" s="11"/>
      <c r="I9" s="45"/>
    </row>
    <row r="10" spans="1:9" ht="26.25" customHeight="1" x14ac:dyDescent="0.25">
      <c r="A10" s="49"/>
      <c r="B10" s="48"/>
      <c r="C10" s="25"/>
      <c r="D10" s="31"/>
      <c r="E10" s="30"/>
      <c r="F10" s="26"/>
      <c r="G10" s="26"/>
      <c r="H10" s="11"/>
      <c r="I10" s="45"/>
    </row>
    <row r="12" spans="1:9" x14ac:dyDescent="0.25">
      <c r="C12" t="s">
        <v>110</v>
      </c>
      <c r="D12" s="36"/>
    </row>
  </sheetData>
  <sortState ref="A5:G10">
    <sortCondition ref="A5:A10"/>
  </sortState>
  <mergeCells count="3">
    <mergeCell ref="A1:G1"/>
    <mergeCell ref="C2:E2"/>
    <mergeCell ref="A3:E3"/>
  </mergeCells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4" zoomScaleNormal="100" zoomScaleSheetLayoutView="25" workbookViewId="0">
      <selection activeCell="D17" sqref="D17"/>
    </sheetView>
  </sheetViews>
  <sheetFormatPr baseColWidth="10" defaultRowHeight="18" x14ac:dyDescent="0.25"/>
  <cols>
    <col min="1" max="1" width="7.85546875" style="23" customWidth="1"/>
    <col min="2" max="2" width="6.7109375" customWidth="1"/>
    <col min="3" max="3" width="24" customWidth="1"/>
    <col min="4" max="4" width="24.85546875" customWidth="1"/>
    <col min="5" max="5" width="10.5703125" customWidth="1"/>
    <col min="6" max="6" width="10.42578125" customWidth="1"/>
    <col min="7" max="7" width="11.5703125" style="1" customWidth="1"/>
    <col min="8" max="8" width="6.5703125" bestFit="1" customWidth="1"/>
    <col min="9" max="16384" width="11.42578125" style="7"/>
  </cols>
  <sheetData>
    <row r="1" spans="1:9" ht="54.75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9" ht="75" customHeight="1" x14ac:dyDescent="0.25">
      <c r="A2" s="22"/>
      <c r="C2" s="101" t="s">
        <v>44</v>
      </c>
      <c r="D2" s="101"/>
      <c r="E2" s="101"/>
      <c r="G2" s="3"/>
      <c r="H2" s="7"/>
    </row>
    <row r="3" spans="1:9" ht="37.5" customHeight="1" x14ac:dyDescent="0.2">
      <c r="A3" s="102" t="s">
        <v>59</v>
      </c>
      <c r="B3" s="103"/>
      <c r="C3" s="103"/>
      <c r="D3" s="103"/>
      <c r="E3" s="103"/>
      <c r="F3" s="44" t="s">
        <v>8</v>
      </c>
      <c r="G3" s="33" t="s">
        <v>12</v>
      </c>
      <c r="H3" s="39"/>
    </row>
    <row r="4" spans="1:9" s="14" customFormat="1" ht="32.25" customHeight="1" x14ac:dyDescent="0.2">
      <c r="A4" s="25" t="s">
        <v>0</v>
      </c>
      <c r="B4" s="4" t="s">
        <v>1</v>
      </c>
      <c r="C4" s="4" t="s">
        <v>2</v>
      </c>
      <c r="D4" s="16" t="s">
        <v>9</v>
      </c>
      <c r="E4" s="4" t="s">
        <v>3</v>
      </c>
      <c r="F4" s="4" t="s">
        <v>6</v>
      </c>
      <c r="G4" s="4" t="s">
        <v>7</v>
      </c>
      <c r="H4" s="18"/>
    </row>
    <row r="5" spans="1:9" ht="33.75" customHeight="1" x14ac:dyDescent="0.4">
      <c r="A5" s="16">
        <v>1</v>
      </c>
      <c r="B5" s="44">
        <v>2</v>
      </c>
      <c r="C5" s="57" t="s">
        <v>54</v>
      </c>
      <c r="D5" s="58" t="s">
        <v>57</v>
      </c>
      <c r="E5" s="59">
        <v>1700</v>
      </c>
      <c r="F5" s="26">
        <v>2.5011574074074072E-3</v>
      </c>
      <c r="G5" s="19">
        <f>SUM(F5/E5*1000)</f>
        <v>1.4712690631808278E-3</v>
      </c>
      <c r="H5" s="11" t="s">
        <v>42</v>
      </c>
      <c r="I5" s="24"/>
    </row>
    <row r="6" spans="1:9" ht="39.75" customHeight="1" thickBot="1" x14ac:dyDescent="0.45">
      <c r="A6" s="67">
        <v>2</v>
      </c>
      <c r="B6" s="68">
        <v>3</v>
      </c>
      <c r="C6" s="78" t="s">
        <v>55</v>
      </c>
      <c r="D6" s="79" t="s">
        <v>58</v>
      </c>
      <c r="E6" s="80">
        <v>1760</v>
      </c>
      <c r="F6" s="72">
        <v>2.5682870370370369E-3</v>
      </c>
      <c r="G6" s="73">
        <f>SUM(F6/E6*1000)</f>
        <v>1.4592539983164982E-3</v>
      </c>
      <c r="H6" s="74" t="s">
        <v>42</v>
      </c>
      <c r="I6" s="24"/>
    </row>
    <row r="7" spans="1:9" ht="37.5" customHeight="1" x14ac:dyDescent="0.4">
      <c r="A7" s="51">
        <v>3</v>
      </c>
      <c r="B7" s="62">
        <v>1</v>
      </c>
      <c r="C7" s="75" t="s">
        <v>53</v>
      </c>
      <c r="D7" s="76" t="s">
        <v>23</v>
      </c>
      <c r="E7" s="77">
        <v>1700</v>
      </c>
      <c r="F7" s="66">
        <v>3.3356481481481483E-3</v>
      </c>
      <c r="G7" s="34">
        <f>SUM(F7/E7*1000)</f>
        <v>1.962145969498911E-3</v>
      </c>
      <c r="H7" s="35" t="s">
        <v>42</v>
      </c>
      <c r="I7" s="24"/>
    </row>
    <row r="8" spans="1:9" ht="27" customHeight="1" x14ac:dyDescent="0.4">
      <c r="A8" s="16"/>
      <c r="B8" s="44">
        <v>4</v>
      </c>
      <c r="C8" s="57" t="s">
        <v>56</v>
      </c>
      <c r="D8" s="58" t="s">
        <v>108</v>
      </c>
      <c r="E8" s="59">
        <v>1820</v>
      </c>
      <c r="F8" s="26">
        <v>0</v>
      </c>
      <c r="G8" s="19">
        <f>SUM(F8/E8*1000)</f>
        <v>0</v>
      </c>
      <c r="H8" s="11" t="s">
        <v>112</v>
      </c>
      <c r="I8" s="24"/>
    </row>
    <row r="9" spans="1:9" ht="39" customHeight="1" x14ac:dyDescent="0.4">
      <c r="A9" s="16"/>
      <c r="B9" s="44"/>
      <c r="C9" s="54"/>
      <c r="D9" s="55"/>
      <c r="E9" s="56"/>
      <c r="F9" s="26"/>
      <c r="G9" s="19"/>
      <c r="H9" s="11"/>
      <c r="I9" s="24"/>
    </row>
    <row r="10" spans="1:9" ht="26.25" customHeight="1" x14ac:dyDescent="0.25">
      <c r="A10" s="49"/>
      <c r="B10" s="48"/>
      <c r="C10" s="25"/>
      <c r="D10" s="31"/>
      <c r="E10" s="30"/>
      <c r="F10" s="26"/>
      <c r="G10" s="26"/>
      <c r="H10" s="11"/>
      <c r="I10" s="24"/>
    </row>
    <row r="12" spans="1:9" x14ac:dyDescent="0.25">
      <c r="C12" t="s">
        <v>113</v>
      </c>
      <c r="D12" s="36"/>
    </row>
  </sheetData>
  <sortState ref="A5:H8">
    <sortCondition ref="A5:A8"/>
  </sortState>
  <mergeCells count="3">
    <mergeCell ref="A1:G1"/>
    <mergeCell ref="C2:E2"/>
    <mergeCell ref="A3:E3"/>
  </mergeCells>
  <phoneticPr fontId="0" type="noConversion"/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</dataValidations>
  <pageMargins left="0.25" right="0.17" top="0.48" bottom="0.2" header="0.31" footer="0.28000000000000003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2" zoomScaleNormal="100" zoomScaleSheetLayoutView="25" workbookViewId="0">
      <selection activeCell="D9" sqref="D9"/>
    </sheetView>
  </sheetViews>
  <sheetFormatPr baseColWidth="10" defaultRowHeight="18" x14ac:dyDescent="0.25"/>
  <cols>
    <col min="1" max="1" width="8.7109375" style="23" customWidth="1"/>
    <col min="2" max="2" width="6.7109375" customWidth="1"/>
    <col min="3" max="3" width="25.5703125" customWidth="1"/>
    <col min="4" max="4" width="25.140625" customWidth="1"/>
    <col min="5" max="5" width="9.140625" customWidth="1"/>
    <col min="6" max="6" width="9.5703125" customWidth="1"/>
    <col min="7" max="7" width="11.5703125" style="1" customWidth="1"/>
    <col min="8" max="8" width="6.140625" customWidth="1"/>
    <col min="9" max="16384" width="11.42578125" style="7"/>
  </cols>
  <sheetData>
    <row r="1" spans="1:9" ht="54.75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9" ht="96.75" customHeight="1" x14ac:dyDescent="0.25">
      <c r="A2" s="22"/>
      <c r="C2" s="101" t="s">
        <v>67</v>
      </c>
      <c r="D2" s="101"/>
      <c r="E2" s="101"/>
      <c r="G2" s="3"/>
      <c r="H2" s="7"/>
    </row>
    <row r="3" spans="1:9" ht="45" x14ac:dyDescent="0.2">
      <c r="A3" s="104" t="s">
        <v>66</v>
      </c>
      <c r="B3" s="105"/>
      <c r="C3" s="105"/>
      <c r="D3" s="105"/>
      <c r="E3" s="106"/>
      <c r="F3" s="44" t="s">
        <v>116</v>
      </c>
      <c r="G3" s="17" t="s">
        <v>115</v>
      </c>
      <c r="H3" s="39" t="s">
        <v>114</v>
      </c>
    </row>
    <row r="4" spans="1:9" s="14" customFormat="1" ht="32.25" customHeight="1" x14ac:dyDescent="0.2">
      <c r="A4" s="27" t="s">
        <v>0</v>
      </c>
      <c r="B4" s="10" t="s">
        <v>1</v>
      </c>
      <c r="C4" s="10" t="s">
        <v>2</v>
      </c>
      <c r="D4" s="10" t="s">
        <v>9</v>
      </c>
      <c r="E4" s="10" t="s">
        <v>3</v>
      </c>
      <c r="F4" s="10" t="s">
        <v>6</v>
      </c>
      <c r="G4" s="10" t="s">
        <v>7</v>
      </c>
      <c r="H4" s="28"/>
    </row>
    <row r="5" spans="1:9" ht="25.5" customHeight="1" x14ac:dyDescent="0.25">
      <c r="A5" s="82">
        <v>1</v>
      </c>
      <c r="B5" s="44">
        <v>1</v>
      </c>
      <c r="C5" s="60" t="s">
        <v>61</v>
      </c>
      <c r="D5" s="60" t="s">
        <v>68</v>
      </c>
      <c r="E5" s="50">
        <v>1700</v>
      </c>
      <c r="F5" s="26">
        <v>2.0092592592592597E-3</v>
      </c>
      <c r="G5" s="19">
        <f t="shared" ref="G5:G15" si="0">SUM(F5/E5*1000)</f>
        <v>1.1819172113289762E-3</v>
      </c>
      <c r="H5" s="11" t="s">
        <v>42</v>
      </c>
      <c r="I5" s="24"/>
    </row>
    <row r="6" spans="1:9" ht="25.5" customHeight="1" x14ac:dyDescent="0.25">
      <c r="A6" s="82">
        <v>2</v>
      </c>
      <c r="B6" s="44">
        <v>4</v>
      </c>
      <c r="C6" s="60" t="s">
        <v>27</v>
      </c>
      <c r="D6" s="60" t="s">
        <v>107</v>
      </c>
      <c r="E6" s="50">
        <v>1700</v>
      </c>
      <c r="F6" s="26">
        <v>2.0185185185185184E-3</v>
      </c>
      <c r="G6" s="19">
        <f t="shared" si="0"/>
        <v>1.187363834422658E-3</v>
      </c>
      <c r="H6" s="11"/>
      <c r="I6" s="24"/>
    </row>
    <row r="7" spans="1:9" ht="34.5" customHeight="1" x14ac:dyDescent="0.25">
      <c r="A7" s="82">
        <v>2</v>
      </c>
      <c r="B7" s="44">
        <v>3</v>
      </c>
      <c r="C7" s="60" t="s">
        <v>38</v>
      </c>
      <c r="D7" s="60" t="s">
        <v>37</v>
      </c>
      <c r="E7" s="50">
        <v>1700</v>
      </c>
      <c r="F7" s="26">
        <v>2.0185185185185184E-3</v>
      </c>
      <c r="G7" s="19">
        <f t="shared" si="0"/>
        <v>1.187363834422658E-3</v>
      </c>
      <c r="H7" s="11" t="s">
        <v>42</v>
      </c>
      <c r="I7" s="24"/>
    </row>
    <row r="8" spans="1:9" ht="34.5" customHeight="1" x14ac:dyDescent="0.25">
      <c r="A8" s="82">
        <v>4</v>
      </c>
      <c r="B8" s="44">
        <v>9</v>
      </c>
      <c r="C8" s="60" t="s">
        <v>63</v>
      </c>
      <c r="D8" s="60" t="s">
        <v>70</v>
      </c>
      <c r="E8" s="50">
        <v>1700</v>
      </c>
      <c r="F8" s="26">
        <v>2.0219907407407404E-3</v>
      </c>
      <c r="G8" s="19">
        <f t="shared" si="0"/>
        <v>1.1894063180827885E-3</v>
      </c>
      <c r="H8" s="20"/>
      <c r="I8" s="24"/>
    </row>
    <row r="9" spans="1:9" ht="34.5" customHeight="1" x14ac:dyDescent="0.25">
      <c r="A9" s="82">
        <v>5</v>
      </c>
      <c r="B9" s="44">
        <v>7</v>
      </c>
      <c r="C9" s="60" t="s">
        <v>13</v>
      </c>
      <c r="D9" s="60" t="s">
        <v>10</v>
      </c>
      <c r="E9" s="50">
        <v>1700</v>
      </c>
      <c r="F9" s="26">
        <v>2.0405092592592593E-3</v>
      </c>
      <c r="G9" s="19">
        <f t="shared" si="0"/>
        <v>1.2002995642701525E-3</v>
      </c>
      <c r="H9" s="11"/>
      <c r="I9" s="24"/>
    </row>
    <row r="10" spans="1:9" ht="34.5" customHeight="1" x14ac:dyDescent="0.25">
      <c r="A10" s="83">
        <v>6</v>
      </c>
      <c r="B10" s="44">
        <v>11</v>
      </c>
      <c r="C10" s="60" t="s">
        <v>65</v>
      </c>
      <c r="D10" s="60" t="s">
        <v>109</v>
      </c>
      <c r="E10" s="50">
        <v>1700</v>
      </c>
      <c r="F10" s="26">
        <v>2.0428240740740741E-3</v>
      </c>
      <c r="G10" s="19">
        <f t="shared" si="0"/>
        <v>1.2016612200435731E-3</v>
      </c>
      <c r="H10" s="20"/>
      <c r="I10" s="24"/>
    </row>
    <row r="11" spans="1:9" ht="34.5" customHeight="1" x14ac:dyDescent="0.25">
      <c r="A11" s="82">
        <v>7</v>
      </c>
      <c r="B11" s="44">
        <v>2</v>
      </c>
      <c r="C11" s="60" t="s">
        <v>36</v>
      </c>
      <c r="D11" s="60" t="s">
        <v>29</v>
      </c>
      <c r="E11" s="50">
        <v>1700</v>
      </c>
      <c r="F11" s="26">
        <v>2.0613425925925925E-3</v>
      </c>
      <c r="G11" s="19">
        <f t="shared" si="0"/>
        <v>1.2125544662309369E-3</v>
      </c>
      <c r="H11" s="11" t="s">
        <v>42</v>
      </c>
      <c r="I11" s="24"/>
    </row>
    <row r="12" spans="1:9" ht="34.5" customHeight="1" thickBot="1" x14ac:dyDescent="0.3">
      <c r="A12" s="90">
        <v>8</v>
      </c>
      <c r="B12" s="68">
        <v>6</v>
      </c>
      <c r="C12" s="91" t="s">
        <v>26</v>
      </c>
      <c r="D12" s="91" t="s">
        <v>28</v>
      </c>
      <c r="E12" s="92">
        <v>1700</v>
      </c>
      <c r="F12" s="72">
        <v>2.0717592592592593E-3</v>
      </c>
      <c r="G12" s="73">
        <f t="shared" si="0"/>
        <v>1.2186819172113291E-3</v>
      </c>
      <c r="H12" s="74"/>
      <c r="I12" s="24"/>
    </row>
    <row r="13" spans="1:9" ht="38.25" customHeight="1" x14ac:dyDescent="0.25">
      <c r="A13" s="86">
        <v>9</v>
      </c>
      <c r="B13" s="62">
        <v>10</v>
      </c>
      <c r="C13" s="87" t="s">
        <v>64</v>
      </c>
      <c r="D13" s="87" t="s">
        <v>43</v>
      </c>
      <c r="E13" s="88">
        <v>1700</v>
      </c>
      <c r="F13" s="66">
        <v>2.1412037037037038E-3</v>
      </c>
      <c r="G13" s="34">
        <f t="shared" si="0"/>
        <v>1.2595315904139434E-3</v>
      </c>
      <c r="H13" s="89" t="s">
        <v>42</v>
      </c>
      <c r="I13" s="24"/>
    </row>
    <row r="14" spans="1:9" ht="28.5" customHeight="1" x14ac:dyDescent="0.25">
      <c r="A14" s="82">
        <v>10</v>
      </c>
      <c r="B14" s="44">
        <v>8</v>
      </c>
      <c r="C14" s="60" t="s">
        <v>62</v>
      </c>
      <c r="D14" s="60" t="s">
        <v>121</v>
      </c>
      <c r="E14" s="50">
        <v>1700</v>
      </c>
      <c r="F14" s="26">
        <v>2.1643518518518518E-3</v>
      </c>
      <c r="G14" s="19">
        <f t="shared" si="0"/>
        <v>1.273148148148148E-3</v>
      </c>
      <c r="H14" s="11" t="s">
        <v>42</v>
      </c>
    </row>
    <row r="15" spans="1:9" ht="33" customHeight="1" x14ac:dyDescent="0.25">
      <c r="A15" s="82">
        <v>11</v>
      </c>
      <c r="B15" s="44">
        <v>5</v>
      </c>
      <c r="C15" s="60" t="s">
        <v>16</v>
      </c>
      <c r="D15" s="60" t="s">
        <v>17</v>
      </c>
      <c r="E15" s="50">
        <v>1700</v>
      </c>
      <c r="F15" s="26">
        <v>2.1793981481481482E-3</v>
      </c>
      <c r="G15" s="19">
        <f t="shared" si="0"/>
        <v>1.2819989106753814E-3</v>
      </c>
      <c r="H15" s="11" t="s">
        <v>42</v>
      </c>
    </row>
    <row r="17" spans="3:3" ht="36" x14ac:dyDescent="0.25">
      <c r="C17" s="85" t="s">
        <v>125</v>
      </c>
    </row>
  </sheetData>
  <sortState ref="A5:H15">
    <sortCondition ref="A5:A15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scale="9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D15" sqref="D15"/>
    </sheetView>
  </sheetViews>
  <sheetFormatPr baseColWidth="10" defaultRowHeight="12.75" x14ac:dyDescent="0.2"/>
  <cols>
    <col min="1" max="1" width="8" style="1" customWidth="1"/>
    <col min="2" max="2" width="6.5703125" customWidth="1"/>
    <col min="3" max="3" width="21" customWidth="1"/>
    <col min="4" max="4" width="22" customWidth="1"/>
    <col min="5" max="5" width="10.85546875" customWidth="1"/>
    <col min="6" max="6" width="10" customWidth="1"/>
    <col min="7" max="7" width="11.42578125" style="1"/>
    <col min="8" max="8" width="6.85546875" style="7" customWidth="1"/>
    <col min="9" max="16384" width="11.42578125" style="7"/>
  </cols>
  <sheetData>
    <row r="1" spans="1:8" ht="55.5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8" ht="73.5" customHeight="1" x14ac:dyDescent="0.2">
      <c r="A2" s="2"/>
      <c r="C2" s="101" t="s">
        <v>79</v>
      </c>
      <c r="D2" s="101"/>
      <c r="E2" s="101"/>
      <c r="G2" s="3"/>
    </row>
    <row r="3" spans="1:8" ht="47.25" customHeight="1" x14ac:dyDescent="0.25">
      <c r="A3" s="107" t="s">
        <v>4</v>
      </c>
      <c r="B3" s="108"/>
      <c r="C3" s="109" t="s">
        <v>83</v>
      </c>
      <c r="D3" s="110"/>
      <c r="E3" s="111"/>
      <c r="F3" s="81">
        <v>0.58333333333333337</v>
      </c>
      <c r="G3" s="44" t="s">
        <v>117</v>
      </c>
      <c r="H3" s="20"/>
    </row>
    <row r="4" spans="1:8" s="14" customFormat="1" ht="32.25" customHeight="1" x14ac:dyDescent="0.2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4" t="s">
        <v>6</v>
      </c>
      <c r="G4" s="4" t="s">
        <v>7</v>
      </c>
      <c r="H4" s="44"/>
    </row>
    <row r="5" spans="1:8" ht="39.75" customHeight="1" x14ac:dyDescent="0.25">
      <c r="A5" s="16">
        <v>1</v>
      </c>
      <c r="B5" s="16">
        <v>5</v>
      </c>
      <c r="C5" s="60" t="s">
        <v>74</v>
      </c>
      <c r="D5" s="60" t="s">
        <v>69</v>
      </c>
      <c r="E5" s="50">
        <v>1700</v>
      </c>
      <c r="F5" s="26">
        <v>1.6053240740740741E-3</v>
      </c>
      <c r="G5" s="19">
        <f t="shared" ref="G5:G13" si="0">SUM(F5/E5*1000)</f>
        <v>9.4430827886710241E-4</v>
      </c>
      <c r="H5" s="20"/>
    </row>
    <row r="6" spans="1:8" ht="38.25" customHeight="1" x14ac:dyDescent="0.25">
      <c r="A6" s="16">
        <v>2</v>
      </c>
      <c r="B6" s="16">
        <v>9</v>
      </c>
      <c r="C6" s="60" t="s">
        <v>78</v>
      </c>
      <c r="D6" s="60" t="s">
        <v>123</v>
      </c>
      <c r="E6" s="50">
        <v>1700</v>
      </c>
      <c r="F6" s="26">
        <v>1.6168981481481479E-3</v>
      </c>
      <c r="G6" s="19">
        <f t="shared" si="0"/>
        <v>9.5111655773420464E-4</v>
      </c>
      <c r="H6" s="20"/>
    </row>
    <row r="7" spans="1:8" ht="38.25" customHeight="1" x14ac:dyDescent="0.25">
      <c r="A7" s="16">
        <v>3</v>
      </c>
      <c r="B7" s="16">
        <v>6</v>
      </c>
      <c r="C7" s="60" t="s">
        <v>75</v>
      </c>
      <c r="D7" s="60" t="s">
        <v>69</v>
      </c>
      <c r="E7" s="50">
        <v>1700</v>
      </c>
      <c r="F7" s="26">
        <v>1.6215277777777779E-3</v>
      </c>
      <c r="G7" s="19">
        <f t="shared" si="0"/>
        <v>9.5383986928104596E-4</v>
      </c>
      <c r="H7" s="20"/>
    </row>
    <row r="8" spans="1:8" ht="38.25" customHeight="1" x14ac:dyDescent="0.25">
      <c r="A8" s="16">
        <v>4</v>
      </c>
      <c r="B8" s="16">
        <v>7</v>
      </c>
      <c r="C8" s="60" t="s">
        <v>76</v>
      </c>
      <c r="D8" s="60" t="s">
        <v>82</v>
      </c>
      <c r="E8" s="50">
        <v>1700</v>
      </c>
      <c r="F8" s="26">
        <v>1.6249999999999999E-3</v>
      </c>
      <c r="G8" s="19">
        <f t="shared" si="0"/>
        <v>9.5588235294117641E-4</v>
      </c>
      <c r="H8" s="20"/>
    </row>
    <row r="9" spans="1:8" ht="37.5" customHeight="1" x14ac:dyDescent="0.25">
      <c r="A9" s="16">
        <v>5</v>
      </c>
      <c r="B9" s="16">
        <v>3</v>
      </c>
      <c r="C9" s="60" t="s">
        <v>72</v>
      </c>
      <c r="D9" s="60" t="s">
        <v>80</v>
      </c>
      <c r="E9" s="50">
        <v>1700</v>
      </c>
      <c r="F9" s="26">
        <v>1.6481481481481479E-3</v>
      </c>
      <c r="G9" s="19">
        <f t="shared" si="0"/>
        <v>9.6949891067538119E-4</v>
      </c>
      <c r="H9" s="20"/>
    </row>
    <row r="10" spans="1:8" ht="27.75" customHeight="1" thickBot="1" x14ac:dyDescent="0.3">
      <c r="A10" s="67">
        <v>6</v>
      </c>
      <c r="B10" s="67">
        <v>8</v>
      </c>
      <c r="C10" s="91" t="s">
        <v>77</v>
      </c>
      <c r="D10" s="91" t="s">
        <v>81</v>
      </c>
      <c r="E10" s="92">
        <v>1700</v>
      </c>
      <c r="F10" s="72">
        <v>1.6539351851851854E-3</v>
      </c>
      <c r="G10" s="73">
        <f t="shared" si="0"/>
        <v>9.7290305010893253E-4</v>
      </c>
      <c r="H10" s="74"/>
    </row>
    <row r="11" spans="1:8" ht="31.5" customHeight="1" x14ac:dyDescent="0.25">
      <c r="A11" s="51">
        <v>7</v>
      </c>
      <c r="B11" s="51">
        <v>1</v>
      </c>
      <c r="C11" s="87" t="s">
        <v>24</v>
      </c>
      <c r="D11" s="87" t="s">
        <v>25</v>
      </c>
      <c r="E11" s="88">
        <v>1700</v>
      </c>
      <c r="F11" s="66">
        <v>1.6585648148148148E-3</v>
      </c>
      <c r="G11" s="34">
        <f t="shared" si="0"/>
        <v>9.7562636165577342E-4</v>
      </c>
      <c r="H11" s="89" t="s">
        <v>42</v>
      </c>
    </row>
    <row r="12" spans="1:8" ht="36" x14ac:dyDescent="0.25">
      <c r="A12" s="16">
        <v>8</v>
      </c>
      <c r="B12" s="16">
        <v>2</v>
      </c>
      <c r="C12" s="60" t="s">
        <v>71</v>
      </c>
      <c r="D12" s="60" t="s">
        <v>124</v>
      </c>
      <c r="E12" s="50">
        <v>1700</v>
      </c>
      <c r="F12" s="26">
        <v>1.6736111111111112E-3</v>
      </c>
      <c r="G12" s="19">
        <f t="shared" si="0"/>
        <v>9.8447712418300664E-4</v>
      </c>
      <c r="H12" s="20" t="s">
        <v>42</v>
      </c>
    </row>
    <row r="13" spans="1:8" ht="27.75" customHeight="1" x14ac:dyDescent="0.25">
      <c r="A13" s="16"/>
      <c r="B13" s="16">
        <v>4</v>
      </c>
      <c r="C13" s="60" t="s">
        <v>73</v>
      </c>
      <c r="D13" s="60" t="s">
        <v>121</v>
      </c>
      <c r="E13" s="50">
        <v>1700</v>
      </c>
      <c r="F13" s="26">
        <v>0</v>
      </c>
      <c r="G13" s="19">
        <f t="shared" si="0"/>
        <v>0</v>
      </c>
      <c r="H13" s="20" t="s">
        <v>111</v>
      </c>
    </row>
    <row r="14" spans="1:8" x14ac:dyDescent="0.2">
      <c r="A14" s="52"/>
      <c r="B14" s="53"/>
      <c r="C14" s="53"/>
      <c r="D14" s="53"/>
      <c r="E14" s="53"/>
    </row>
    <row r="15" spans="1:8" x14ac:dyDescent="0.2">
      <c r="A15" s="52"/>
      <c r="B15" s="53"/>
      <c r="C15" s="53"/>
      <c r="D15" s="53"/>
      <c r="E15" s="53"/>
    </row>
    <row r="16" spans="1:8" x14ac:dyDescent="0.2">
      <c r="A16" s="1" t="s">
        <v>126</v>
      </c>
    </row>
  </sheetData>
  <sortState ref="A5:H13">
    <sortCondition ref="A5:A13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D24" sqref="D24"/>
    </sheetView>
  </sheetViews>
  <sheetFormatPr baseColWidth="10" defaultRowHeight="12.75" x14ac:dyDescent="0.2"/>
  <cols>
    <col min="1" max="1" width="8.28515625" style="1" customWidth="1"/>
    <col min="2" max="2" width="6.5703125" customWidth="1"/>
    <col min="3" max="3" width="21.5703125" customWidth="1"/>
    <col min="4" max="4" width="24" customWidth="1"/>
    <col min="5" max="5" width="10.7109375" customWidth="1"/>
    <col min="7" max="7" width="12.7109375" style="1" customWidth="1"/>
    <col min="8" max="8" width="6.42578125" customWidth="1"/>
  </cols>
  <sheetData>
    <row r="1" spans="1:8" ht="60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8" s="7" customFormat="1" ht="72" customHeight="1" x14ac:dyDescent="0.2">
      <c r="A2" s="2"/>
      <c r="B2"/>
      <c r="C2" s="101" t="s">
        <v>14</v>
      </c>
      <c r="D2" s="101"/>
      <c r="E2" s="101"/>
      <c r="F2"/>
      <c r="G2" s="3"/>
    </row>
    <row r="3" spans="1:8" s="7" customFormat="1" ht="59.25" customHeight="1" x14ac:dyDescent="0.2">
      <c r="A3" s="112" t="s">
        <v>84</v>
      </c>
      <c r="B3" s="113"/>
      <c r="C3" s="114" t="s">
        <v>89</v>
      </c>
      <c r="D3" s="115"/>
      <c r="E3" s="115"/>
      <c r="F3" s="44" t="s">
        <v>118</v>
      </c>
      <c r="G3" s="44" t="s">
        <v>119</v>
      </c>
      <c r="H3" s="9"/>
    </row>
    <row r="4" spans="1:8" s="14" customFormat="1" ht="32.25" customHeight="1" x14ac:dyDescent="0.2">
      <c r="A4" s="44" t="s">
        <v>0</v>
      </c>
      <c r="B4" s="44" t="s">
        <v>1</v>
      </c>
      <c r="C4" s="44" t="s">
        <v>2</v>
      </c>
      <c r="D4" s="44" t="s">
        <v>11</v>
      </c>
      <c r="E4" s="44" t="s">
        <v>3</v>
      </c>
      <c r="F4" s="44" t="s">
        <v>6</v>
      </c>
      <c r="G4" s="44" t="s">
        <v>7</v>
      </c>
      <c r="H4" s="44"/>
    </row>
    <row r="5" spans="1:8" s="7" customFormat="1" ht="26.1" customHeight="1" x14ac:dyDescent="0.25">
      <c r="A5" s="8">
        <v>1</v>
      </c>
      <c r="B5" s="16">
        <v>1</v>
      </c>
      <c r="C5" s="60" t="s">
        <v>85</v>
      </c>
      <c r="D5" s="60" t="s">
        <v>29</v>
      </c>
      <c r="E5" s="16">
        <v>1700</v>
      </c>
      <c r="F5" s="19">
        <v>1.8437499999999999E-3</v>
      </c>
      <c r="G5" s="19">
        <f>SUM(F5/E5*1000)</f>
        <v>1.0845588235294118E-3</v>
      </c>
      <c r="H5" s="32"/>
    </row>
    <row r="6" spans="1:8" s="7" customFormat="1" ht="26.1" customHeight="1" x14ac:dyDescent="0.25">
      <c r="A6" s="8">
        <v>2</v>
      </c>
      <c r="B6" s="16">
        <v>4</v>
      </c>
      <c r="C6" s="60" t="s">
        <v>87</v>
      </c>
      <c r="D6" s="60" t="s">
        <v>43</v>
      </c>
      <c r="E6" s="16">
        <v>1700</v>
      </c>
      <c r="F6" s="19">
        <v>1.8668981481481481E-3</v>
      </c>
      <c r="G6" s="19">
        <f>SUM(F6/E6*1000)</f>
        <v>1.0981753812636167E-3</v>
      </c>
      <c r="H6" s="32" t="s">
        <v>42</v>
      </c>
    </row>
    <row r="7" spans="1:8" s="7" customFormat="1" ht="36" x14ac:dyDescent="0.25">
      <c r="A7" s="8">
        <v>3</v>
      </c>
      <c r="B7" s="16">
        <v>5</v>
      </c>
      <c r="C7" s="60" t="s">
        <v>19</v>
      </c>
      <c r="D7" s="60" t="s">
        <v>31</v>
      </c>
      <c r="E7" s="16">
        <v>1700</v>
      </c>
      <c r="F7" s="19">
        <v>1.9039351851851854E-3</v>
      </c>
      <c r="G7" s="19">
        <f>SUM(F7/E7*1000)</f>
        <v>1.1199618736383442E-3</v>
      </c>
      <c r="H7" s="32" t="s">
        <v>42</v>
      </c>
    </row>
    <row r="8" spans="1:8" s="7" customFormat="1" ht="26.1" customHeight="1" thickBot="1" x14ac:dyDescent="0.3">
      <c r="A8" s="95">
        <v>4</v>
      </c>
      <c r="B8" s="67">
        <v>3</v>
      </c>
      <c r="C8" s="91" t="s">
        <v>30</v>
      </c>
      <c r="D8" s="91" t="s">
        <v>88</v>
      </c>
      <c r="E8" s="67">
        <v>1700</v>
      </c>
      <c r="F8" s="73">
        <v>1.935185185185185E-3</v>
      </c>
      <c r="G8" s="73">
        <f>SUM(F8/E8*1000)</f>
        <v>1.1383442265795205E-3</v>
      </c>
      <c r="H8" s="96" t="s">
        <v>42</v>
      </c>
    </row>
    <row r="9" spans="1:8" s="7" customFormat="1" ht="38.25" customHeight="1" x14ac:dyDescent="0.25">
      <c r="A9" s="93">
        <v>5</v>
      </c>
      <c r="B9" s="51">
        <v>2</v>
      </c>
      <c r="C9" s="87" t="s">
        <v>86</v>
      </c>
      <c r="D9" s="87" t="s">
        <v>70</v>
      </c>
      <c r="E9" s="51">
        <v>1700</v>
      </c>
      <c r="F9" s="34">
        <v>1.9583333333333336E-3</v>
      </c>
      <c r="G9" s="34">
        <f>SUM(F9/E9*1000)</f>
        <v>1.1519607843137258E-3</v>
      </c>
      <c r="H9" s="94" t="s">
        <v>42</v>
      </c>
    </row>
    <row r="10" spans="1:8" s="7" customFormat="1" ht="26.1" customHeight="1" x14ac:dyDescent="0.25">
      <c r="A10" s="38"/>
      <c r="B10" s="21"/>
      <c r="C10" s="38"/>
      <c r="D10" s="38"/>
      <c r="E10" s="21"/>
      <c r="F10" s="40"/>
      <c r="G10" s="40"/>
      <c r="H10" s="37"/>
    </row>
    <row r="11" spans="1:8" s="7" customFormat="1" ht="26.1" customHeight="1" x14ac:dyDescent="0.25">
      <c r="A11" s="38"/>
      <c r="B11" s="21"/>
      <c r="C11" s="38"/>
      <c r="D11" s="38"/>
      <c r="E11" s="21"/>
      <c r="F11" s="40"/>
      <c r="G11" s="40"/>
      <c r="H11" s="37"/>
    </row>
    <row r="12" spans="1:8" s="7" customFormat="1" ht="26.1" customHeight="1" x14ac:dyDescent="0.25">
      <c r="A12" s="38"/>
      <c r="B12" s="21"/>
      <c r="C12" s="38"/>
      <c r="D12" s="38"/>
      <c r="E12" s="21"/>
      <c r="F12" s="40"/>
      <c r="G12" s="40"/>
      <c r="H12" s="37"/>
    </row>
    <row r="14" spans="1:8" x14ac:dyDescent="0.2">
      <c r="C14" s="84" t="s">
        <v>127</v>
      </c>
    </row>
  </sheetData>
  <sortState ref="A5:H9">
    <sortCondition ref="A5:A9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scale="9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zoomScaleNormal="100" workbookViewId="0">
      <selection activeCell="D18" sqref="D18"/>
    </sheetView>
  </sheetViews>
  <sheetFormatPr baseColWidth="10" defaultRowHeight="12.75" x14ac:dyDescent="0.2"/>
  <cols>
    <col min="1" max="1" width="8" style="1" customWidth="1"/>
    <col min="2" max="2" width="6.5703125" customWidth="1"/>
    <col min="3" max="3" width="22" customWidth="1"/>
    <col min="4" max="4" width="27.85546875" customWidth="1"/>
    <col min="5" max="5" width="10.85546875" customWidth="1"/>
    <col min="6" max="6" width="11.28515625" bestFit="1" customWidth="1"/>
    <col min="7" max="7" width="11.7109375" style="1" customWidth="1"/>
    <col min="8" max="8" width="7.28515625" customWidth="1"/>
  </cols>
  <sheetData>
    <row r="1" spans="1:8" s="7" customFormat="1" ht="52.5" customHeight="1" x14ac:dyDescent="0.2">
      <c r="A1" s="100" t="s">
        <v>5</v>
      </c>
      <c r="B1" s="100"/>
      <c r="C1" s="100"/>
      <c r="D1" s="100"/>
      <c r="E1" s="100"/>
      <c r="F1" s="100"/>
      <c r="G1" s="100"/>
    </row>
    <row r="2" spans="1:8" s="7" customFormat="1" ht="73.5" customHeight="1" x14ac:dyDescent="0.2">
      <c r="A2" s="2"/>
      <c r="B2"/>
      <c r="C2" s="101" t="s">
        <v>97</v>
      </c>
      <c r="D2" s="101"/>
      <c r="E2" s="101"/>
      <c r="F2"/>
      <c r="G2" s="3"/>
    </row>
    <row r="3" spans="1:8" s="7" customFormat="1" ht="71.25" customHeight="1" x14ac:dyDescent="0.2">
      <c r="A3" s="116" t="s">
        <v>90</v>
      </c>
      <c r="B3" s="117"/>
      <c r="C3" s="118" t="s">
        <v>96</v>
      </c>
      <c r="D3" s="119"/>
      <c r="E3" s="119"/>
      <c r="F3" s="81">
        <v>0.61111111111111105</v>
      </c>
      <c r="G3" s="44" t="s">
        <v>120</v>
      </c>
      <c r="H3" s="9"/>
    </row>
    <row r="4" spans="1:8" s="14" customFormat="1" ht="32.25" customHeight="1" x14ac:dyDescent="0.2">
      <c r="A4" s="10" t="s">
        <v>0</v>
      </c>
      <c r="B4" s="10" t="s">
        <v>1</v>
      </c>
      <c r="C4" s="10" t="s">
        <v>2</v>
      </c>
      <c r="D4" s="10" t="s">
        <v>11</v>
      </c>
      <c r="E4" s="12" t="s">
        <v>3</v>
      </c>
      <c r="F4" s="15" t="s">
        <v>6</v>
      </c>
      <c r="G4" s="10" t="s">
        <v>7</v>
      </c>
      <c r="H4" s="10"/>
    </row>
    <row r="5" spans="1:8" s="7" customFormat="1" ht="26.1" customHeight="1" x14ac:dyDescent="0.25">
      <c r="A5" s="16">
        <v>1</v>
      </c>
      <c r="B5" s="16">
        <v>5</v>
      </c>
      <c r="C5" s="60" t="s">
        <v>93</v>
      </c>
      <c r="D5" s="60" t="s">
        <v>18</v>
      </c>
      <c r="E5" s="48">
        <v>1720</v>
      </c>
      <c r="F5" s="19">
        <v>1.5127314814814814E-3</v>
      </c>
      <c r="G5" s="19">
        <f t="shared" ref="G5:G10" si="0">SUM(F5/E5*1000)</f>
        <v>8.794950473729544E-4</v>
      </c>
      <c r="H5" s="47"/>
    </row>
    <row r="6" spans="1:8" s="7" customFormat="1" ht="32.25" customHeight="1" x14ac:dyDescent="0.25">
      <c r="A6" s="29">
        <v>2</v>
      </c>
      <c r="B6" s="16">
        <v>1</v>
      </c>
      <c r="C6" s="61" t="s">
        <v>91</v>
      </c>
      <c r="D6" s="61" t="s">
        <v>82</v>
      </c>
      <c r="E6" s="48">
        <v>1700</v>
      </c>
      <c r="F6" s="19">
        <v>1.5266203703703702E-3</v>
      </c>
      <c r="G6" s="19">
        <f t="shared" si="0"/>
        <v>8.9801198257080607E-4</v>
      </c>
      <c r="H6" s="20" t="s">
        <v>114</v>
      </c>
    </row>
    <row r="7" spans="1:8" s="7" customFormat="1" ht="28.5" customHeight="1" x14ac:dyDescent="0.25">
      <c r="A7" s="16">
        <v>3</v>
      </c>
      <c r="B7" s="16">
        <v>3</v>
      </c>
      <c r="C7" s="60" t="s">
        <v>32</v>
      </c>
      <c r="D7" s="60" t="s">
        <v>95</v>
      </c>
      <c r="E7" s="48">
        <v>1720</v>
      </c>
      <c r="F7" s="19">
        <v>1.5324074074074075E-3</v>
      </c>
      <c r="G7" s="19">
        <f t="shared" si="0"/>
        <v>8.9093453919035308E-4</v>
      </c>
      <c r="H7" s="20"/>
    </row>
    <row r="8" spans="1:8" s="7" customFormat="1" ht="28.5" customHeight="1" thickBot="1" x14ac:dyDescent="0.3">
      <c r="A8" s="67">
        <v>4</v>
      </c>
      <c r="B8" s="67">
        <v>4</v>
      </c>
      <c r="C8" s="91" t="s">
        <v>92</v>
      </c>
      <c r="D8" s="91" t="s">
        <v>123</v>
      </c>
      <c r="E8" s="98">
        <v>1720</v>
      </c>
      <c r="F8" s="73">
        <v>1.5428240740740741E-3</v>
      </c>
      <c r="G8" s="73">
        <f t="shared" si="0"/>
        <v>8.9699074074074073E-4</v>
      </c>
      <c r="H8" s="99"/>
    </row>
    <row r="9" spans="1:8" s="7" customFormat="1" ht="28.5" customHeight="1" x14ac:dyDescent="0.25">
      <c r="A9" s="51">
        <v>5</v>
      </c>
      <c r="B9" s="51">
        <v>6</v>
      </c>
      <c r="C9" s="87" t="s">
        <v>94</v>
      </c>
      <c r="D9" s="87" t="s">
        <v>70</v>
      </c>
      <c r="E9" s="97">
        <v>1720</v>
      </c>
      <c r="F9" s="34">
        <v>1.5520833333333333E-3</v>
      </c>
      <c r="G9" s="34">
        <f t="shared" si="0"/>
        <v>9.0237403100775187E-4</v>
      </c>
      <c r="H9" s="89"/>
    </row>
    <row r="10" spans="1:8" s="7" customFormat="1" ht="28.5" customHeight="1" x14ac:dyDescent="0.25">
      <c r="A10" s="16">
        <v>6</v>
      </c>
      <c r="B10" s="16">
        <v>2</v>
      </c>
      <c r="C10" s="60" t="s">
        <v>20</v>
      </c>
      <c r="D10" s="60" t="s">
        <v>25</v>
      </c>
      <c r="E10" s="48">
        <v>1700</v>
      </c>
      <c r="F10" s="19">
        <v>1.5578703703703703E-3</v>
      </c>
      <c r="G10" s="19">
        <f t="shared" si="0"/>
        <v>9.1639433551198252E-4</v>
      </c>
      <c r="H10" s="20"/>
    </row>
    <row r="11" spans="1:8" s="7" customFormat="1" ht="28.5" customHeight="1" x14ac:dyDescent="0.25">
      <c r="A11" s="5"/>
      <c r="B11" s="21"/>
      <c r="C11" s="42"/>
      <c r="D11" s="41"/>
      <c r="E11" s="43"/>
      <c r="F11" s="46"/>
      <c r="G11" s="46"/>
      <c r="H11" s="45"/>
    </row>
    <row r="12" spans="1:8" s="7" customFormat="1" ht="28.5" customHeight="1" x14ac:dyDescent="0.25">
      <c r="A12" s="5"/>
      <c r="B12" s="21"/>
      <c r="C12" s="42" t="s">
        <v>126</v>
      </c>
      <c r="D12" s="41"/>
      <c r="E12" s="43"/>
      <c r="F12" s="46"/>
      <c r="G12" s="46"/>
      <c r="H12" s="45"/>
    </row>
    <row r="13" spans="1:8" s="7" customFormat="1" ht="28.5" customHeight="1" x14ac:dyDescent="0.25">
      <c r="A13" s="5"/>
      <c r="B13" s="21"/>
      <c r="C13" s="42"/>
      <c r="D13" s="41"/>
      <c r="E13" s="43"/>
      <c r="F13" s="46"/>
      <c r="G13" s="46"/>
      <c r="H13" s="45"/>
    </row>
    <row r="14" spans="1:8" s="7" customFormat="1" ht="28.5" customHeight="1" x14ac:dyDescent="0.25">
      <c r="A14" s="5"/>
      <c r="B14" s="21"/>
      <c r="C14" s="42"/>
      <c r="D14" s="41"/>
      <c r="E14" s="43"/>
      <c r="F14" s="46"/>
      <c r="G14" s="46"/>
      <c r="H14" s="45"/>
    </row>
    <row r="15" spans="1:8" s="7" customFormat="1" ht="28.5" customHeight="1" x14ac:dyDescent="0.25">
      <c r="A15" s="5"/>
      <c r="B15" s="21"/>
      <c r="C15" s="42"/>
      <c r="D15" s="41"/>
      <c r="E15" s="43"/>
      <c r="F15" s="46"/>
      <c r="G15" s="46"/>
      <c r="H15" s="45"/>
    </row>
    <row r="16" spans="1:8" s="7" customFormat="1" ht="28.5" customHeight="1" x14ac:dyDescent="0.25">
      <c r="A16" s="5"/>
      <c r="B16" s="21"/>
      <c r="C16" s="42"/>
      <c r="D16" s="41"/>
      <c r="E16" s="43"/>
      <c r="F16" s="46"/>
      <c r="G16" s="46"/>
      <c r="H16" s="45"/>
    </row>
    <row r="17" spans="1:7" s="7" customFormat="1" x14ac:dyDescent="0.2">
      <c r="A17" s="6"/>
      <c r="G17" s="6"/>
    </row>
    <row r="18" spans="1:7" s="7" customFormat="1" x14ac:dyDescent="0.2">
      <c r="A18" s="6"/>
      <c r="G18" s="6"/>
    </row>
    <row r="19" spans="1:7" s="7" customFormat="1" x14ac:dyDescent="0.2">
      <c r="A19" s="6"/>
      <c r="G19" s="6"/>
    </row>
    <row r="20" spans="1:7" s="7" customFormat="1" x14ac:dyDescent="0.2">
      <c r="A20" s="6"/>
      <c r="G20" s="6"/>
    </row>
  </sheetData>
  <sortState ref="A5:F10">
    <sortCondition ref="A5:A10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scale="9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C2" sqref="C2:E2"/>
    </sheetView>
  </sheetViews>
  <sheetFormatPr baseColWidth="10" defaultRowHeight="12.75" x14ac:dyDescent="0.2"/>
  <cols>
    <col min="1" max="1" width="9.28515625" customWidth="1"/>
    <col min="2" max="2" width="7.42578125" customWidth="1"/>
    <col min="3" max="3" width="19.5703125" customWidth="1"/>
    <col min="4" max="4" width="24.140625" customWidth="1"/>
    <col min="7" max="7" width="13" customWidth="1"/>
    <col min="8" max="8" width="7.7109375" customWidth="1"/>
  </cols>
  <sheetData>
    <row r="1" spans="1:8" ht="55.5" x14ac:dyDescent="0.2">
      <c r="A1" s="100" t="s">
        <v>5</v>
      </c>
      <c r="B1" s="100"/>
      <c r="C1" s="100"/>
      <c r="D1" s="100"/>
      <c r="E1" s="100"/>
      <c r="F1" s="100"/>
      <c r="G1" s="100"/>
      <c r="H1" s="7"/>
    </row>
    <row r="2" spans="1:8" ht="76.5" customHeight="1" x14ac:dyDescent="0.2">
      <c r="A2" s="2"/>
      <c r="C2" s="101" t="s">
        <v>15</v>
      </c>
      <c r="D2" s="101"/>
      <c r="E2" s="101"/>
      <c r="G2" s="3"/>
      <c r="H2" s="7"/>
    </row>
    <row r="3" spans="1:8" ht="72.75" customHeight="1" x14ac:dyDescent="0.2">
      <c r="A3" s="107" t="s">
        <v>132</v>
      </c>
      <c r="B3" s="108"/>
      <c r="C3" s="118" t="s">
        <v>35</v>
      </c>
      <c r="D3" s="119"/>
      <c r="E3" s="119"/>
      <c r="F3" s="13" t="s">
        <v>122</v>
      </c>
      <c r="G3" s="44" t="s">
        <v>129</v>
      </c>
      <c r="H3" s="9"/>
    </row>
    <row r="4" spans="1:8" ht="31.5" x14ac:dyDescent="0.2">
      <c r="A4" s="4" t="s">
        <v>0</v>
      </c>
      <c r="B4" s="4" t="s">
        <v>1</v>
      </c>
      <c r="C4" s="4" t="s">
        <v>2</v>
      </c>
      <c r="D4" s="4" t="s">
        <v>11</v>
      </c>
      <c r="E4" s="33" t="s">
        <v>3</v>
      </c>
      <c r="F4" s="4" t="s">
        <v>6</v>
      </c>
      <c r="G4" s="4" t="s">
        <v>7</v>
      </c>
      <c r="H4" s="44"/>
    </row>
    <row r="5" spans="1:8" ht="27.75" customHeight="1" x14ac:dyDescent="0.25">
      <c r="A5" s="16">
        <v>1</v>
      </c>
      <c r="B5" s="16">
        <v>6</v>
      </c>
      <c r="C5" s="60" t="s">
        <v>33</v>
      </c>
      <c r="D5" s="60" t="s">
        <v>128</v>
      </c>
      <c r="E5" s="48">
        <v>1720</v>
      </c>
      <c r="F5" s="19">
        <v>1.8101851851851849E-3</v>
      </c>
      <c r="G5" s="19">
        <f t="shared" ref="G5:G13" si="0">SUM(F5/E5*1000)</f>
        <v>1.0524332472006889E-3</v>
      </c>
      <c r="H5" s="20"/>
    </row>
    <row r="6" spans="1:8" ht="28.5" customHeight="1" x14ac:dyDescent="0.25">
      <c r="A6" s="16">
        <v>2</v>
      </c>
      <c r="B6" s="16">
        <v>8</v>
      </c>
      <c r="C6" s="60" t="s">
        <v>102</v>
      </c>
      <c r="D6" s="60" t="s">
        <v>105</v>
      </c>
      <c r="E6" s="48">
        <v>1740</v>
      </c>
      <c r="F6" s="19">
        <v>1.8136574074074077E-3</v>
      </c>
      <c r="G6" s="19">
        <f t="shared" si="0"/>
        <v>1.0423318433375906E-3</v>
      </c>
      <c r="H6" s="20"/>
    </row>
    <row r="7" spans="1:8" ht="28.5" customHeight="1" x14ac:dyDescent="0.25">
      <c r="A7" s="29">
        <v>3</v>
      </c>
      <c r="B7" s="29">
        <v>9</v>
      </c>
      <c r="C7" s="60" t="s">
        <v>103</v>
      </c>
      <c r="D7" s="60" t="s">
        <v>106</v>
      </c>
      <c r="E7" s="48">
        <v>1740</v>
      </c>
      <c r="F7" s="19">
        <v>1.8321759259259257E-3</v>
      </c>
      <c r="G7" s="19">
        <f t="shared" si="0"/>
        <v>1.052974670072371E-3</v>
      </c>
      <c r="H7" s="20" t="s">
        <v>42</v>
      </c>
    </row>
    <row r="8" spans="1:8" ht="28.5" customHeight="1" x14ac:dyDescent="0.25">
      <c r="A8" s="16">
        <v>4</v>
      </c>
      <c r="B8" s="16">
        <v>5</v>
      </c>
      <c r="C8" s="60" t="s">
        <v>101</v>
      </c>
      <c r="D8" s="60" t="s">
        <v>69</v>
      </c>
      <c r="E8" s="48">
        <v>1720</v>
      </c>
      <c r="F8" s="19">
        <v>1.8356481481481481E-3</v>
      </c>
      <c r="G8" s="19">
        <f t="shared" si="0"/>
        <v>1.0672372954349699E-3</v>
      </c>
      <c r="H8" s="20"/>
    </row>
    <row r="9" spans="1:8" ht="28.5" customHeight="1" x14ac:dyDescent="0.25">
      <c r="A9" s="16">
        <v>5</v>
      </c>
      <c r="B9" s="16">
        <v>2</v>
      </c>
      <c r="C9" s="60" t="s">
        <v>99</v>
      </c>
      <c r="D9" s="60" t="s">
        <v>40</v>
      </c>
      <c r="E9" s="48">
        <v>1720</v>
      </c>
      <c r="F9" s="19">
        <v>1.8379629629629629E-3</v>
      </c>
      <c r="G9" s="19">
        <f t="shared" si="0"/>
        <v>1.0685831180017227E-3</v>
      </c>
      <c r="H9" s="20"/>
    </row>
    <row r="10" spans="1:8" ht="35.25" customHeight="1" thickBot="1" x14ac:dyDescent="0.3">
      <c r="A10" s="67">
        <v>6</v>
      </c>
      <c r="B10" s="67">
        <v>4</v>
      </c>
      <c r="C10" s="91" t="s">
        <v>130</v>
      </c>
      <c r="D10" s="91" t="s">
        <v>41</v>
      </c>
      <c r="E10" s="98">
        <v>1720</v>
      </c>
      <c r="F10" s="73">
        <v>1.8425925925925927E-3</v>
      </c>
      <c r="G10" s="73">
        <f t="shared" si="0"/>
        <v>1.0712747631352283E-3</v>
      </c>
      <c r="H10" s="99"/>
    </row>
    <row r="11" spans="1:8" ht="35.25" customHeight="1" x14ac:dyDescent="0.25">
      <c r="A11" s="51">
        <v>7</v>
      </c>
      <c r="B11" s="51">
        <v>1</v>
      </c>
      <c r="C11" s="87" t="s">
        <v>98</v>
      </c>
      <c r="D11" s="87" t="s">
        <v>104</v>
      </c>
      <c r="E11" s="97">
        <v>1700</v>
      </c>
      <c r="F11" s="34">
        <v>1.8784722222222223E-3</v>
      </c>
      <c r="G11" s="34">
        <f t="shared" si="0"/>
        <v>1.1049836601307191E-3</v>
      </c>
      <c r="H11" s="89"/>
    </row>
    <row r="12" spans="1:8" ht="28.5" customHeight="1" x14ac:dyDescent="0.25">
      <c r="A12" s="16">
        <v>8</v>
      </c>
      <c r="B12" s="16">
        <v>3</v>
      </c>
      <c r="C12" s="60" t="s">
        <v>100</v>
      </c>
      <c r="D12" s="60" t="s">
        <v>123</v>
      </c>
      <c r="E12" s="48">
        <v>1720</v>
      </c>
      <c r="F12" s="19">
        <v>1.8854166666666665E-3</v>
      </c>
      <c r="G12" s="19">
        <f t="shared" si="0"/>
        <v>1.0961724806201551E-3</v>
      </c>
      <c r="H12" s="20"/>
    </row>
    <row r="13" spans="1:8" ht="36" x14ac:dyDescent="0.25">
      <c r="A13" s="16">
        <v>9</v>
      </c>
      <c r="B13" s="16">
        <v>7</v>
      </c>
      <c r="C13" s="60" t="s">
        <v>34</v>
      </c>
      <c r="D13" s="60" t="s">
        <v>18</v>
      </c>
      <c r="E13" s="48">
        <v>1720</v>
      </c>
      <c r="F13" s="19">
        <v>0</v>
      </c>
      <c r="G13" s="19">
        <f t="shared" si="0"/>
        <v>0</v>
      </c>
      <c r="H13" s="20" t="s">
        <v>39</v>
      </c>
    </row>
    <row r="15" spans="1:8" x14ac:dyDescent="0.2">
      <c r="C15" s="84" t="s">
        <v>114</v>
      </c>
    </row>
    <row r="17" spans="3:3" x14ac:dyDescent="0.2">
      <c r="C17" s="84" t="s">
        <v>131</v>
      </c>
    </row>
  </sheetData>
  <sortState ref="A5:H13">
    <sortCondition ref="A5:A13"/>
  </sortState>
  <mergeCells count="4">
    <mergeCell ref="A1:G1"/>
    <mergeCell ref="C2:E2"/>
    <mergeCell ref="A3:B3"/>
    <mergeCell ref="C3:E3"/>
  </mergeCells>
  <phoneticPr fontId="18" type="noConversion"/>
  <pageMargins left="0.56000000000000005" right="0.28999999999999998" top="0.984251969" bottom="0.984251969" header="0.5" footer="0.5"/>
  <pageSetup paperSize="9" scale="9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LØP1 PONNI </vt:lpstr>
      <vt:lpstr>LØP2PONNI</vt:lpstr>
      <vt:lpstr>LØP3</vt:lpstr>
      <vt:lpstr>LØP 4</vt:lpstr>
      <vt:lpstr>LØP 5</vt:lpstr>
      <vt:lpstr>LØP 6</vt:lpstr>
      <vt:lpstr>LØP 7</vt:lpstr>
      <vt:lpstr>Ark2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2016-08-29T05:31:06Z</cp:lastPrinted>
  <dcterms:created xsi:type="dcterms:W3CDTF">2003-02-19T13:41:11Z</dcterms:created>
  <dcterms:modified xsi:type="dcterms:W3CDTF">2016-08-29T05:31:52Z</dcterms:modified>
</cp:coreProperties>
</file>