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ntmidt\Documents\Lokalkjøringer 2016\"/>
    </mc:Choice>
  </mc:AlternateContent>
  <bookViews>
    <workbookView xWindow="0" yWindow="0" windowWidth="15300" windowHeight="7680" activeTab="6"/>
  </bookViews>
  <sheets>
    <sheet name="Løp 8" sheetId="14" r:id="rId1"/>
    <sheet name="Løp 5" sheetId="5" r:id="rId2"/>
    <sheet name="Løp 4" sheetId="15" r:id="rId3"/>
    <sheet name="Løp 6" sheetId="6" r:id="rId4"/>
    <sheet name="Løp 3" sheetId="7" r:id="rId5"/>
    <sheet name="Løp 2" sheetId="16" r:id="rId6"/>
    <sheet name="Løp 1" sheetId="21" r:id="rId7"/>
    <sheet name="Løp 7" sheetId="22" r:id="rId8"/>
  </sheets>
  <calcPr calcId="152511"/>
</workbook>
</file>

<file path=xl/calcChain.xml><?xml version="1.0" encoding="utf-8"?>
<calcChain xmlns="http://schemas.openxmlformats.org/spreadsheetml/2006/main">
  <c r="H10" i="14" l="1"/>
  <c r="H13" i="14"/>
  <c r="H10" i="22"/>
  <c r="H11" i="22"/>
  <c r="H9" i="22"/>
  <c r="H10" i="6"/>
  <c r="H11" i="6"/>
  <c r="H12" i="6"/>
  <c r="H9" i="5"/>
  <c r="H10" i="15"/>
  <c r="H9" i="15"/>
  <c r="H9" i="7"/>
  <c r="H8" i="16"/>
  <c r="H9" i="16"/>
</calcChain>
</file>

<file path=xl/sharedStrings.xml><?xml version="1.0" encoding="utf-8"?>
<sst xmlns="http://schemas.openxmlformats.org/spreadsheetml/2006/main" count="293" uniqueCount="160">
  <si>
    <t>NR.</t>
  </si>
  <si>
    <t>TID</t>
  </si>
  <si>
    <t>EIER</t>
  </si>
  <si>
    <t>KUSK</t>
  </si>
  <si>
    <t>Kristin Bævre</t>
  </si>
  <si>
    <t>NAVN    kj/alder</t>
  </si>
  <si>
    <t>NAVN kj./alder</t>
  </si>
  <si>
    <t>DIST.</t>
  </si>
  <si>
    <t>NAVN  kjønn</t>
  </si>
  <si>
    <t>Dessuten 20 m tillegg for hver vunnet DNT-pokal. Maks 3 tillegg.</t>
  </si>
  <si>
    <t>RYTTER</t>
  </si>
  <si>
    <t>Lene Søyseth</t>
  </si>
  <si>
    <t>NAVN / ALDER</t>
  </si>
  <si>
    <t>Sigrid Lamvik</t>
  </si>
  <si>
    <t>Elin Nisjaløkk</t>
  </si>
  <si>
    <t>NAVN   kj/alder</t>
  </si>
  <si>
    <t>Øyvind Wagnild</t>
  </si>
  <si>
    <t>Leif Egil Gikling og Oddvar A. Gikling</t>
  </si>
  <si>
    <t>RESULTATLISTE</t>
  </si>
  <si>
    <t>ANV.</t>
  </si>
  <si>
    <t>KM.TID</t>
  </si>
  <si>
    <t>MIN.</t>
  </si>
  <si>
    <t>SEK.</t>
  </si>
  <si>
    <t>SEK</t>
  </si>
  <si>
    <t>Vera Lamvik</t>
  </si>
  <si>
    <t>Ola Stormyr</t>
  </si>
  <si>
    <t>Peder Stormyr</t>
  </si>
  <si>
    <t>1700 m. 20 m tillegg ved kr 5000, 40 m tillegg ved kr 15000.</t>
  </si>
  <si>
    <t>1700 m. 20 m tillegg ved kr 10 000, 40 m ved kr 30 000, 60 m ved kr 60 000, 80 m ved kr 120 000.</t>
  </si>
  <si>
    <t>Kristin A. Gjertsen</t>
  </si>
  <si>
    <t>Kristin L. Andreassen</t>
  </si>
  <si>
    <t>Gikling Lomeo h/6</t>
  </si>
  <si>
    <t>Jan Ola Riseth</t>
  </si>
  <si>
    <t>Kristin Myklebostad</t>
  </si>
  <si>
    <t>Mari Gynnild</t>
  </si>
  <si>
    <t xml:space="preserve">. </t>
  </si>
  <si>
    <t xml:space="preserve">1. LØP </t>
  </si>
  <si>
    <t>Ponniløp. Sponset av Timian og Persille Catering</t>
  </si>
  <si>
    <t>1120 m. Skjønnsmessig handicap. Oppvisningsløp.</t>
  </si>
  <si>
    <t>Caron</t>
  </si>
  <si>
    <t>Sarina Røstad</t>
  </si>
  <si>
    <t>Ola Magnus Riseth</t>
  </si>
  <si>
    <t>Carlo</t>
  </si>
  <si>
    <t>Mali Simonsen</t>
  </si>
  <si>
    <t>Anna Heimsbakk</t>
  </si>
  <si>
    <t>Polover</t>
  </si>
  <si>
    <t>Kaldblodshester 3-15 år. Sponset av Sunndal Regnskap.</t>
  </si>
  <si>
    <t>1700 m. Grunnlag inntil kr 20 000. 20 m tillegg ved kr 1, 40 m tillegg ved kr 10 000.</t>
  </si>
  <si>
    <t>Spang Remina hp/4</t>
  </si>
  <si>
    <t>Berit E. Skjørtvedt</t>
  </si>
  <si>
    <t>Nypansvarten   v/6</t>
  </si>
  <si>
    <t>Øyvarda          hp/5</t>
  </si>
  <si>
    <t>Olav K. Haugum</t>
  </si>
  <si>
    <t>Karl Ove Nordtømme</t>
  </si>
  <si>
    <t>Aure Odin        v/4</t>
  </si>
  <si>
    <t>Søyset Krabat  h/4</t>
  </si>
  <si>
    <t>Lars B. Søyseth</t>
  </si>
  <si>
    <t>Tito                  v/8</t>
  </si>
  <si>
    <t>Atle Solhus</t>
  </si>
  <si>
    <t>Madla Elden     v/7</t>
  </si>
  <si>
    <t>Marve Tinn        v/6</t>
  </si>
  <si>
    <t>Mona Klevelaand</t>
  </si>
  <si>
    <t>Mona Kleveland</t>
  </si>
  <si>
    <t>Vilje Bjørn        v/9</t>
  </si>
  <si>
    <t>Lars O. Gravvold / Stein Engset</t>
  </si>
  <si>
    <t>2. LØP</t>
  </si>
  <si>
    <t xml:space="preserve">3. LØP. </t>
  </si>
  <si>
    <t xml:space="preserve">Kaldblodshester, 3-15 år. Sponset av Byggmakker </t>
  </si>
  <si>
    <t>2260 m. 20 m tillegg ved kr 100 000, 40 m ved kr 200 000, 60 m ved kr 500 000.</t>
  </si>
  <si>
    <t>Hafell Prinsen   v/7</t>
  </si>
  <si>
    <t>Ruskeli Scott   v/7</t>
  </si>
  <si>
    <t>Karl Einar Stubsjøen</t>
  </si>
  <si>
    <t>Friprins            v/5</t>
  </si>
  <si>
    <t>Eirin Sørmo /             Per Einar Sørmo</t>
  </si>
  <si>
    <t>Per Einar Sørmo</t>
  </si>
  <si>
    <t>Junar             h/12</t>
  </si>
  <si>
    <t>Jo Rune Øyaseter</t>
  </si>
  <si>
    <t>Arve Sjoner</t>
  </si>
  <si>
    <t>Tangen Tinn    v/10</t>
  </si>
  <si>
    <r>
      <t xml:space="preserve">4. LØP.                   </t>
    </r>
    <r>
      <rPr>
        <i/>
        <sz val="14"/>
        <rFont val="Arial"/>
        <family val="2"/>
      </rPr>
      <t xml:space="preserve"> </t>
    </r>
  </si>
  <si>
    <t>Giklingstjernas Æresløp. Sponset av Ola Gikling.</t>
  </si>
  <si>
    <t>Kaldblodshopper 3 - 15 år.</t>
  </si>
  <si>
    <t>Alsaker Stjerna 12</t>
  </si>
  <si>
    <t>Maren T. Lund</t>
  </si>
  <si>
    <t>Tverdals Lilja      5</t>
  </si>
  <si>
    <t>Harald Gunnesmo</t>
  </si>
  <si>
    <t>Jona  Viking      6</t>
  </si>
  <si>
    <t xml:space="preserve">5. LØP.   </t>
  </si>
  <si>
    <t xml:space="preserve">3-årige kalblodshester. Sponset av Johansen Bakeri as. </t>
  </si>
  <si>
    <t>Will Prinsen   h</t>
  </si>
  <si>
    <t>Storm Lyn     h</t>
  </si>
  <si>
    <t>Stormare       v</t>
  </si>
  <si>
    <t>Gikling O. L.  H</t>
  </si>
  <si>
    <t>Voi voi           v</t>
  </si>
  <si>
    <t>Aud-Jorunn Akerløkken / Kristin Bævre</t>
  </si>
  <si>
    <t>Mads Løfaldli</t>
  </si>
  <si>
    <t>Nils Stokke</t>
  </si>
  <si>
    <t>Vegard I. Wolden / Kolbjørn Selmer</t>
  </si>
  <si>
    <t>Vegard Wolden</t>
  </si>
  <si>
    <t xml:space="preserve">6. LØP.                 </t>
  </si>
  <si>
    <t>Varmblodshester, 3-12 år. Sponset av Tradisjonsbygg as.</t>
  </si>
  <si>
    <t>1700 m. Stengt ved kr 120 000.</t>
  </si>
  <si>
    <t>20 m godtgjørelse for 3-åringer.</t>
  </si>
  <si>
    <t>20 m tillegg ved kr 10 000, 40 m ved kr 40 000. 60 m ved kr 70 000, 80 m ved kr 100 000.</t>
  </si>
  <si>
    <t>Vigdis Haltvik</t>
  </si>
  <si>
    <t>Monica Nilsen / Atle Solhus</t>
  </si>
  <si>
    <t>Trond Espeland</t>
  </si>
  <si>
    <t>C.R.L. Pretty Good  v/7</t>
  </si>
  <si>
    <t>Krisrin A. Gjertsen</t>
  </si>
  <si>
    <t>Gunhild  Groven</t>
  </si>
  <si>
    <t>Sunshine Sally    hp/7</t>
  </si>
  <si>
    <t>Rising Queen      hp/6</t>
  </si>
  <si>
    <t>Top Story           hp/6</t>
  </si>
  <si>
    <t>Sun Beauty        hp/6</t>
  </si>
  <si>
    <t>Be My Spirit        v/5</t>
  </si>
  <si>
    <t>C.C. Sugarking    v/8</t>
  </si>
  <si>
    <t>Kråknes Frøya    hp/6</t>
  </si>
  <si>
    <t>7. LØP</t>
  </si>
  <si>
    <t>Stengt ved kr 70 000. 20 m tillegg ved kr 30 000, 40 m ved 45 000, 60 m ved 55 000.</t>
  </si>
  <si>
    <t>Aure Spiken        v/5</t>
  </si>
  <si>
    <t>Jon Nisjaløkk / Elin Nisjaløkk</t>
  </si>
  <si>
    <t>Lauvås Creon      h/6</t>
  </si>
  <si>
    <t>Emo Nisjaløkken h/4</t>
  </si>
  <si>
    <t>Kaldblodshester. DAMELØP. Sposet av SuCom AS.</t>
  </si>
  <si>
    <t xml:space="preserve">8. LØP. </t>
  </si>
  <si>
    <t xml:space="preserve">Montéløp. Sponset av BUNNPRIS.                                       </t>
  </si>
  <si>
    <t>Kaldblodshester. Montéløp.</t>
  </si>
  <si>
    <t>Jona Viking hp/6</t>
  </si>
  <si>
    <t>Svart Blesen v/19</t>
  </si>
  <si>
    <t>Linda Mæhle</t>
  </si>
  <si>
    <t>Helene Rimstad</t>
  </si>
  <si>
    <t>Kjølstad Spik v/16</t>
  </si>
  <si>
    <t>Marianne Møhle</t>
  </si>
  <si>
    <t>Vilje Bjørn       v/9</t>
  </si>
  <si>
    <t>Marve Tinn      v/6</t>
  </si>
  <si>
    <t>Søyset Fenris  v/4</t>
  </si>
  <si>
    <t>str.</t>
  </si>
  <si>
    <t>2.13,6</t>
  </si>
  <si>
    <t>3.31,6g</t>
  </si>
  <si>
    <t>3.02,9g</t>
  </si>
  <si>
    <t>.</t>
  </si>
  <si>
    <t>46,9g</t>
  </si>
  <si>
    <t>44,2g</t>
  </si>
  <si>
    <t>45,3g</t>
  </si>
  <si>
    <t>30,2g</t>
  </si>
  <si>
    <t>dg</t>
  </si>
  <si>
    <t xml:space="preserve"> </t>
  </si>
  <si>
    <t>dg som nr 3 i mål</t>
  </si>
  <si>
    <t>Per Einar Sørrmo</t>
  </si>
  <si>
    <t>45,9g</t>
  </si>
  <si>
    <t>46,1g</t>
  </si>
  <si>
    <t>37,1g</t>
  </si>
  <si>
    <t>27,2g</t>
  </si>
  <si>
    <t>23,5g</t>
  </si>
  <si>
    <t>Friprins</t>
  </si>
  <si>
    <t xml:space="preserve">1160 m. Skjønnsmessig handicap.                                                         </t>
  </si>
  <si>
    <t>d</t>
  </si>
  <si>
    <t>35,5g</t>
  </si>
  <si>
    <t>44,1g</t>
  </si>
  <si>
    <t>dg i mål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</si>
</sst>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0"/>
      <name val="Arial"/>
    </font>
    <font>
      <b/>
      <i/>
      <sz val="14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8"/>
      <name val="Arial"/>
    </font>
    <font>
      <b/>
      <i/>
      <sz val="10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i/>
      <sz val="36"/>
      <name val="Arial"/>
      <family val="2"/>
    </font>
    <font>
      <b/>
      <i/>
      <sz val="2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Border="1" applyAlignment="1">
      <alignment horizontal="center"/>
    </xf>
    <xf numFmtId="0" fontId="6" fillId="0" borderId="0" xfId="0" applyFont="1" applyBorder="1"/>
    <xf numFmtId="0" fontId="0" fillId="0" borderId="0" xfId="0" applyBorder="1" applyAlignment="1">
      <alignment horizontal="left"/>
    </xf>
    <xf numFmtId="0" fontId="6" fillId="0" borderId="0" xfId="0" applyFont="1" applyBorder="1" applyAlignment="1">
      <alignment horizontal="left"/>
    </xf>
    <xf numFmtId="0" fontId="0" fillId="0" borderId="0" xfId="0" applyBorder="1" applyAlignment="1">
      <alignment horizontal="center" wrapText="1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/>
    <xf numFmtId="0" fontId="3" fillId="0" borderId="0" xfId="0" applyFont="1"/>
    <xf numFmtId="0" fontId="9" fillId="0" borderId="0" xfId="0" applyFont="1" applyBorder="1"/>
    <xf numFmtId="0" fontId="10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Border="1" applyAlignment="1"/>
    <xf numFmtId="0" fontId="12" fillId="0" borderId="0" xfId="0" applyFont="1" applyBorder="1"/>
    <xf numFmtId="0" fontId="11" fillId="0" borderId="0" xfId="0" applyFont="1" applyBorder="1"/>
    <xf numFmtId="0" fontId="11" fillId="0" borderId="0" xfId="0" applyFont="1"/>
    <xf numFmtId="0" fontId="11" fillId="0" borderId="0" xfId="0" applyFont="1" applyBorder="1" applyAlignment="1">
      <alignment horizontal="center"/>
    </xf>
    <xf numFmtId="0" fontId="13" fillId="0" borderId="0" xfId="0" applyFont="1" applyBorder="1"/>
    <xf numFmtId="0" fontId="0" fillId="0" borderId="0" xfId="0" applyBorder="1" applyAlignment="1">
      <alignment horizontal="center" vertical="top"/>
    </xf>
    <xf numFmtId="0" fontId="0" fillId="0" borderId="0" xfId="0" applyAlignment="1">
      <alignment vertical="top"/>
    </xf>
    <xf numFmtId="0" fontId="2" fillId="0" borderId="0" xfId="0" applyFont="1" applyFill="1" applyBorder="1" applyAlignment="1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Border="1"/>
    <xf numFmtId="0" fontId="14" fillId="0" borderId="0" xfId="0" applyFont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11" fillId="0" borderId="0" xfId="0" applyFont="1" applyBorder="1" applyAlignment="1">
      <alignment horizontal="left"/>
    </xf>
    <xf numFmtId="0" fontId="2" fillId="0" borderId="0" xfId="0" applyFont="1" applyBorder="1" applyAlignment="1">
      <alignment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/>
    </xf>
    <xf numFmtId="0" fontId="7" fillId="0" borderId="0" xfId="0" applyFont="1" applyBorder="1"/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0" fillId="0" borderId="0" xfId="0" applyAlignment="1"/>
    <xf numFmtId="0" fontId="1" fillId="0" borderId="0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0" xfId="0" applyFont="1" applyBorder="1" applyAlignment="1"/>
    <xf numFmtId="0" fontId="2" fillId="0" borderId="0" xfId="0" applyFont="1" applyFill="1" applyBorder="1" applyAlignme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/>
    <xf numFmtId="164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9" workbookViewId="0">
      <selection activeCell="G25" sqref="G25"/>
    </sheetView>
  </sheetViews>
  <sheetFormatPr baseColWidth="10" defaultRowHeight="12.75" x14ac:dyDescent="0.2"/>
  <cols>
    <col min="1" max="1" width="4.42578125" customWidth="1"/>
    <col min="2" max="2" width="16.5703125" customWidth="1"/>
    <col min="3" max="3" width="5.85546875" customWidth="1"/>
    <col min="4" max="4" width="19.7109375" customWidth="1"/>
    <col min="5" max="5" width="19.140625" customWidth="1"/>
    <col min="6" max="6" width="6.7109375" customWidth="1"/>
    <col min="7" max="7" width="5.5703125" customWidth="1"/>
    <col min="8" max="8" width="9.28515625" customWidth="1"/>
  </cols>
  <sheetData>
    <row r="1" spans="1:8" s="17" customFormat="1" ht="18" x14ac:dyDescent="0.25">
      <c r="A1" s="17" t="s">
        <v>18</v>
      </c>
    </row>
    <row r="2" spans="1:8" ht="18.75" x14ac:dyDescent="0.3">
      <c r="A2" s="6" t="s">
        <v>124</v>
      </c>
      <c r="B2" s="1"/>
      <c r="C2" s="1"/>
      <c r="D2" s="1"/>
      <c r="E2" s="1"/>
    </row>
    <row r="3" spans="1:8" ht="18.75" x14ac:dyDescent="0.3">
      <c r="A3" s="1"/>
      <c r="B3" s="32" t="s">
        <v>125</v>
      </c>
      <c r="C3" s="2"/>
      <c r="D3" s="1"/>
      <c r="E3" s="3"/>
    </row>
    <row r="4" spans="1:8" s="82" customFormat="1" ht="18.75" x14ac:dyDescent="0.3">
      <c r="A4" s="6"/>
      <c r="B4" s="32" t="s">
        <v>126</v>
      </c>
      <c r="C4" s="32"/>
      <c r="D4" s="6"/>
      <c r="E4" s="6"/>
    </row>
    <row r="5" spans="1:8" x14ac:dyDescent="0.2">
      <c r="A5" s="3"/>
      <c r="B5" s="3" t="s">
        <v>155</v>
      </c>
      <c r="C5" s="3"/>
      <c r="D5" s="3"/>
      <c r="E5" s="4"/>
    </row>
    <row r="6" spans="1:8" s="35" customFormat="1" ht="11.25" x14ac:dyDescent="0.2">
      <c r="A6" s="34"/>
      <c r="B6" s="33"/>
      <c r="C6" s="34"/>
      <c r="D6" s="34"/>
      <c r="E6" s="36"/>
    </row>
    <row r="7" spans="1:8" x14ac:dyDescent="0.2">
      <c r="A7" s="4" t="s">
        <v>0</v>
      </c>
      <c r="B7" s="4" t="s">
        <v>15</v>
      </c>
      <c r="C7" s="4" t="s">
        <v>7</v>
      </c>
      <c r="D7" s="4" t="s">
        <v>2</v>
      </c>
      <c r="E7" s="4" t="s">
        <v>10</v>
      </c>
      <c r="F7" s="45" t="s">
        <v>19</v>
      </c>
      <c r="G7" s="15" t="s">
        <v>1</v>
      </c>
      <c r="H7" s="30" t="s">
        <v>20</v>
      </c>
    </row>
    <row r="8" spans="1:8" ht="11.25" hidden="1" customHeight="1" x14ac:dyDescent="0.2">
      <c r="A8" s="4"/>
      <c r="B8" s="4"/>
      <c r="C8" s="4"/>
      <c r="D8" s="4"/>
      <c r="E8" s="4"/>
      <c r="F8" s="46" t="s">
        <v>21</v>
      </c>
      <c r="G8" s="48" t="s">
        <v>22</v>
      </c>
      <c r="H8" s="42"/>
    </row>
    <row r="9" spans="1:8" ht="11.25" customHeight="1" x14ac:dyDescent="0.2">
      <c r="A9" s="4"/>
      <c r="B9" s="4"/>
      <c r="C9" s="4"/>
      <c r="D9" s="4"/>
      <c r="E9" s="4"/>
      <c r="F9" s="46"/>
      <c r="G9" s="48"/>
      <c r="H9" s="42"/>
    </row>
    <row r="10" spans="1:8" ht="13.5" customHeight="1" x14ac:dyDescent="0.2">
      <c r="A10" s="63">
        <v>1</v>
      </c>
      <c r="B10" s="15" t="s">
        <v>134</v>
      </c>
      <c r="C10" s="63">
        <v>1360</v>
      </c>
      <c r="D10" s="76" t="s">
        <v>62</v>
      </c>
      <c r="E10" s="2"/>
      <c r="F10">
        <v>2</v>
      </c>
      <c r="G10" s="84">
        <v>9.6</v>
      </c>
      <c r="H10" s="61">
        <f>((F10*60+G10)/C10*1000)-60</f>
        <v>35.294117647058826</v>
      </c>
    </row>
    <row r="12" spans="1:8" x14ac:dyDescent="0.2">
      <c r="A12" s="7">
        <v>2</v>
      </c>
      <c r="B12" s="15" t="s">
        <v>154</v>
      </c>
      <c r="C12" s="7">
        <v>1420</v>
      </c>
      <c r="D12" s="76"/>
      <c r="E12" s="76"/>
      <c r="F12">
        <v>2</v>
      </c>
      <c r="G12" s="84">
        <v>15.6</v>
      </c>
      <c r="H12" s="61" t="s">
        <v>157</v>
      </c>
    </row>
    <row r="13" spans="1:8" x14ac:dyDescent="0.2">
      <c r="A13" s="63">
        <v>3</v>
      </c>
      <c r="B13" s="15" t="s">
        <v>78</v>
      </c>
      <c r="C13" s="63">
        <v>1420</v>
      </c>
      <c r="D13" s="76" t="s">
        <v>62</v>
      </c>
      <c r="E13" s="2"/>
      <c r="F13">
        <v>2</v>
      </c>
      <c r="G13" s="84">
        <v>16.899999999999999</v>
      </c>
      <c r="H13" s="61">
        <f>((F13*60+G13)/C13*1000)-60</f>
        <v>36.408450704225345</v>
      </c>
    </row>
    <row r="14" spans="1:8" x14ac:dyDescent="0.2">
      <c r="A14" s="63">
        <v>4</v>
      </c>
      <c r="B14" s="15" t="s">
        <v>135</v>
      </c>
      <c r="C14" s="63">
        <v>1400</v>
      </c>
      <c r="D14" s="76" t="s">
        <v>11</v>
      </c>
      <c r="E14" s="67" t="s">
        <v>11</v>
      </c>
      <c r="F14">
        <v>2</v>
      </c>
      <c r="G14" s="84">
        <v>25.7</v>
      </c>
      <c r="H14" s="61" t="s">
        <v>158</v>
      </c>
    </row>
    <row r="15" spans="1:8" x14ac:dyDescent="0.2">
      <c r="A15" s="7" t="s">
        <v>145</v>
      </c>
      <c r="B15" s="15" t="s">
        <v>131</v>
      </c>
      <c r="C15" s="7">
        <v>1200</v>
      </c>
      <c r="D15" s="76" t="s">
        <v>132</v>
      </c>
      <c r="E15" s="76" t="s">
        <v>129</v>
      </c>
      <c r="F15">
        <v>2</v>
      </c>
      <c r="G15" s="84">
        <v>10.4</v>
      </c>
      <c r="H15" s="61" t="s">
        <v>159</v>
      </c>
    </row>
    <row r="16" spans="1:8" x14ac:dyDescent="0.2">
      <c r="A16" s="7" t="s">
        <v>156</v>
      </c>
      <c r="B16" s="15" t="s">
        <v>127</v>
      </c>
      <c r="C16" s="7">
        <v>1160</v>
      </c>
      <c r="D16" s="76" t="s">
        <v>13</v>
      </c>
      <c r="E16" s="76" t="s">
        <v>24</v>
      </c>
      <c r="G16" s="41"/>
      <c r="H16" s="61" t="s">
        <v>156</v>
      </c>
    </row>
    <row r="17" spans="1:9" x14ac:dyDescent="0.2">
      <c r="A17" s="28" t="s">
        <v>136</v>
      </c>
      <c r="B17" s="22" t="s">
        <v>128</v>
      </c>
      <c r="C17" s="28">
        <v>1160</v>
      </c>
      <c r="D17" s="73" t="s">
        <v>129</v>
      </c>
      <c r="E17" s="26" t="s">
        <v>130</v>
      </c>
      <c r="F17" s="47"/>
      <c r="G17" s="41"/>
      <c r="H17" s="61" t="s">
        <v>136</v>
      </c>
    </row>
    <row r="18" spans="1:9" x14ac:dyDescent="0.2">
      <c r="A18" s="63" t="s">
        <v>136</v>
      </c>
      <c r="B18" s="15" t="s">
        <v>133</v>
      </c>
      <c r="C18" s="63">
        <v>1220</v>
      </c>
      <c r="D18" s="76" t="s">
        <v>30</v>
      </c>
      <c r="E18" s="76" t="s">
        <v>30</v>
      </c>
      <c r="G18" s="84"/>
      <c r="H18" s="61" t="s">
        <v>136</v>
      </c>
    </row>
    <row r="19" spans="1:9" x14ac:dyDescent="0.2">
      <c r="A19" s="63" t="s">
        <v>136</v>
      </c>
      <c r="B19" s="15" t="s">
        <v>75</v>
      </c>
      <c r="C19" s="63">
        <v>1220</v>
      </c>
      <c r="D19" s="76" t="s">
        <v>76</v>
      </c>
      <c r="E19" s="68"/>
      <c r="H19" s="84"/>
      <c r="I19" s="61"/>
    </row>
    <row r="21" spans="1:9" ht="15.75" x14ac:dyDescent="0.25">
      <c r="A21" s="1"/>
      <c r="B21" s="44"/>
      <c r="C21" s="1"/>
      <c r="D21" s="1"/>
      <c r="E21" s="1"/>
    </row>
    <row r="23" spans="1:9" ht="18" x14ac:dyDescent="0.25">
      <c r="B23" s="17"/>
    </row>
  </sheetData>
  <sortState ref="A9:H18">
    <sortCondition ref="A9"/>
  </sortState>
  <printOptions gridLines="1"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2" workbookViewId="0">
      <selection activeCell="F14" sqref="F14"/>
    </sheetView>
  </sheetViews>
  <sheetFormatPr baseColWidth="10" defaultRowHeight="12.75" x14ac:dyDescent="0.2"/>
  <cols>
    <col min="1" max="1" width="4.5703125" customWidth="1"/>
    <col min="2" max="2" width="16.140625" customWidth="1"/>
    <col min="3" max="3" width="5.85546875" customWidth="1"/>
    <col min="4" max="4" width="21.5703125" style="41" customWidth="1"/>
    <col min="5" max="5" width="14.85546875" customWidth="1"/>
    <col min="6" max="6" width="6.7109375" customWidth="1"/>
    <col min="7" max="7" width="7" customWidth="1"/>
    <col min="8" max="8" width="8.42578125" customWidth="1"/>
  </cols>
  <sheetData>
    <row r="1" spans="1:8" s="17" customFormat="1" ht="18" x14ac:dyDescent="0.25">
      <c r="A1" s="17" t="s">
        <v>18</v>
      </c>
      <c r="D1" s="49"/>
    </row>
    <row r="2" spans="1:8" ht="18.75" x14ac:dyDescent="0.3">
      <c r="A2" s="6" t="s">
        <v>87</v>
      </c>
      <c r="B2" s="1"/>
      <c r="C2" s="1"/>
      <c r="D2" s="9"/>
      <c r="E2" s="1"/>
    </row>
    <row r="3" spans="1:8" ht="18.75" x14ac:dyDescent="0.3">
      <c r="A3" s="6"/>
      <c r="B3" s="6" t="s">
        <v>88</v>
      </c>
      <c r="C3" s="7"/>
      <c r="D3" s="9"/>
      <c r="E3" s="1"/>
    </row>
    <row r="4" spans="1:8" ht="18.75" x14ac:dyDescent="0.3">
      <c r="A4" s="6"/>
      <c r="B4" s="3" t="s">
        <v>27</v>
      </c>
      <c r="C4" s="7"/>
      <c r="D4" s="9"/>
      <c r="E4" s="1"/>
    </row>
    <row r="5" spans="1:8" ht="18.75" x14ac:dyDescent="0.3">
      <c r="A5" s="6"/>
      <c r="B5" s="3" t="s">
        <v>9</v>
      </c>
      <c r="C5" s="7"/>
      <c r="D5" s="9"/>
      <c r="E5" s="1"/>
    </row>
    <row r="6" spans="1:8" x14ac:dyDescent="0.2">
      <c r="A6" s="1"/>
      <c r="B6" s="1"/>
      <c r="C6" s="7"/>
      <c r="D6" s="9"/>
      <c r="E6" s="1"/>
    </row>
    <row r="7" spans="1:8" s="42" customFormat="1" x14ac:dyDescent="0.2">
      <c r="A7" s="4" t="s">
        <v>0</v>
      </c>
      <c r="B7" s="4" t="s">
        <v>8</v>
      </c>
      <c r="C7" s="4" t="s">
        <v>7</v>
      </c>
      <c r="D7" s="4" t="s">
        <v>2</v>
      </c>
      <c r="E7" s="7" t="s">
        <v>3</v>
      </c>
      <c r="F7" s="46" t="s">
        <v>19</v>
      </c>
      <c r="G7" s="48" t="s">
        <v>1</v>
      </c>
      <c r="H7" s="53" t="s">
        <v>20</v>
      </c>
    </row>
    <row r="8" spans="1:8" x14ac:dyDescent="0.2">
      <c r="A8" s="4"/>
      <c r="B8" s="4"/>
      <c r="C8" s="4"/>
      <c r="D8" s="5"/>
      <c r="E8" s="1"/>
      <c r="F8" s="46" t="s">
        <v>21</v>
      </c>
      <c r="G8" s="48" t="s">
        <v>22</v>
      </c>
      <c r="H8" s="42"/>
    </row>
    <row r="9" spans="1:8" ht="25.5" x14ac:dyDescent="0.2">
      <c r="A9" s="23">
        <v>1</v>
      </c>
      <c r="B9" s="21" t="s">
        <v>92</v>
      </c>
      <c r="C9" s="23">
        <v>1700</v>
      </c>
      <c r="D9" s="29" t="s">
        <v>94</v>
      </c>
      <c r="E9" s="29" t="s">
        <v>53</v>
      </c>
      <c r="F9" s="54">
        <v>2</v>
      </c>
      <c r="G9" s="83">
        <v>59.5</v>
      </c>
      <c r="H9" s="62">
        <f>((F9*60+G9)/C9*1000)-60</f>
        <v>45.588235294117652</v>
      </c>
    </row>
    <row r="10" spans="1:8" ht="15.75" customHeight="1" x14ac:dyDescent="0.2">
      <c r="A10" s="23">
        <v>2</v>
      </c>
      <c r="B10" s="21" t="s">
        <v>93</v>
      </c>
      <c r="C10" s="23">
        <v>1700</v>
      </c>
      <c r="D10" s="29" t="s">
        <v>95</v>
      </c>
      <c r="E10" s="29" t="s">
        <v>77</v>
      </c>
      <c r="F10" s="54">
        <v>3</v>
      </c>
      <c r="G10" s="83">
        <v>0</v>
      </c>
      <c r="H10" s="62" t="s">
        <v>149</v>
      </c>
    </row>
    <row r="11" spans="1:8" s="25" customFormat="1" x14ac:dyDescent="0.2">
      <c r="A11" s="7">
        <v>3</v>
      </c>
      <c r="B11" s="15" t="s">
        <v>91</v>
      </c>
      <c r="C11" s="7">
        <v>1700</v>
      </c>
      <c r="D11" s="5" t="s">
        <v>96</v>
      </c>
      <c r="E11" s="5" t="s">
        <v>58</v>
      </c>
      <c r="F11" s="47">
        <v>3</v>
      </c>
      <c r="G11" s="84">
        <v>0.4</v>
      </c>
      <c r="H11" s="62" t="s">
        <v>150</v>
      </c>
    </row>
    <row r="12" spans="1:8" s="25" customFormat="1" x14ac:dyDescent="0.2">
      <c r="A12" s="23" t="s">
        <v>136</v>
      </c>
      <c r="B12" s="21" t="s">
        <v>90</v>
      </c>
      <c r="C12" s="23">
        <v>1700</v>
      </c>
      <c r="D12" s="29" t="s">
        <v>25</v>
      </c>
      <c r="E12" s="22" t="s">
        <v>16</v>
      </c>
      <c r="F12" s="54"/>
      <c r="G12" s="55"/>
      <c r="H12" s="62" t="s">
        <v>136</v>
      </c>
    </row>
    <row r="13" spans="1:8" ht="25.5" x14ac:dyDescent="0.2">
      <c r="A13" s="79" t="s">
        <v>136</v>
      </c>
      <c r="B13" s="73" t="s">
        <v>89</v>
      </c>
      <c r="C13" s="79">
        <v>1720</v>
      </c>
      <c r="D13" s="29" t="s">
        <v>97</v>
      </c>
      <c r="E13" s="73" t="s">
        <v>98</v>
      </c>
      <c r="F13" s="80"/>
      <c r="G13" s="80"/>
      <c r="H13" s="62" t="s">
        <v>136</v>
      </c>
    </row>
    <row r="14" spans="1:8" ht="12.75" customHeight="1" x14ac:dyDescent="0.2">
      <c r="A14" s="4"/>
      <c r="B14" s="4"/>
      <c r="C14" s="4"/>
      <c r="D14" s="5"/>
      <c r="E14" s="1"/>
      <c r="F14" s="46"/>
      <c r="G14" s="48"/>
      <c r="H14" s="42"/>
    </row>
    <row r="15" spans="1:8" s="80" customFormat="1" ht="25.5" customHeight="1" x14ac:dyDescent="0.2">
      <c r="A15" s="4"/>
      <c r="B15" s="4"/>
      <c r="C15" s="4"/>
      <c r="D15" s="5"/>
      <c r="E15" s="1"/>
      <c r="F15" s="46"/>
      <c r="G15" s="48"/>
      <c r="H15" s="42"/>
    </row>
    <row r="16" spans="1:8" ht="18.75" x14ac:dyDescent="0.3">
      <c r="A16" s="1"/>
      <c r="B16" s="6"/>
      <c r="C16" s="1"/>
      <c r="D16" s="9"/>
      <c r="E16" s="1"/>
    </row>
    <row r="17" spans="1:5" x14ac:dyDescent="0.2">
      <c r="A17" s="1"/>
      <c r="B17" s="1"/>
      <c r="C17" s="1"/>
      <c r="D17" s="9"/>
      <c r="E17" s="1"/>
    </row>
    <row r="35" spans="2:5" x14ac:dyDescent="0.2">
      <c r="B35" s="1"/>
      <c r="C35" s="1"/>
      <c r="D35" s="9"/>
      <c r="E35" s="9"/>
    </row>
    <row r="36" spans="2:5" x14ac:dyDescent="0.2">
      <c r="B36" s="1"/>
      <c r="C36" s="1"/>
      <c r="D36" s="9"/>
      <c r="E36" s="9"/>
    </row>
    <row r="37" spans="2:5" ht="44.25" x14ac:dyDescent="0.55000000000000004">
      <c r="B37" s="18"/>
      <c r="C37" s="1"/>
      <c r="D37" s="9"/>
      <c r="E37" s="1"/>
    </row>
    <row r="38" spans="2:5" x14ac:dyDescent="0.2">
      <c r="B38" s="1"/>
      <c r="C38" s="1"/>
      <c r="D38" s="9"/>
      <c r="E38" s="1"/>
    </row>
    <row r="39" spans="2:5" ht="34.5" x14ac:dyDescent="0.45">
      <c r="B39" s="19"/>
      <c r="C39" s="1"/>
      <c r="D39" s="9"/>
      <c r="E39" s="1"/>
    </row>
    <row r="40" spans="2:5" ht="34.5" x14ac:dyDescent="0.45">
      <c r="B40" s="19"/>
      <c r="C40" s="1"/>
      <c r="D40" s="9"/>
      <c r="E40" s="1"/>
    </row>
    <row r="41" spans="2:5" x14ac:dyDescent="0.2">
      <c r="B41" s="1"/>
      <c r="C41" s="1"/>
      <c r="D41" s="9"/>
      <c r="E41" s="1"/>
    </row>
    <row r="42" spans="2:5" x14ac:dyDescent="0.2">
      <c r="B42" s="1"/>
      <c r="C42" s="1"/>
      <c r="D42" s="9"/>
      <c r="E42" s="1"/>
    </row>
    <row r="43" spans="2:5" x14ac:dyDescent="0.2">
      <c r="B43" s="1"/>
      <c r="C43" s="1"/>
      <c r="D43" s="9"/>
      <c r="E43" s="1"/>
    </row>
    <row r="44" spans="2:5" x14ac:dyDescent="0.2">
      <c r="B44" s="1"/>
      <c r="C44" s="1"/>
      <c r="D44" s="9"/>
      <c r="E44" s="1"/>
    </row>
    <row r="45" spans="2:5" x14ac:dyDescent="0.2">
      <c r="B45" s="1"/>
      <c r="C45" s="1"/>
      <c r="D45" s="9"/>
      <c r="E45" s="1"/>
    </row>
  </sheetData>
  <sortState ref="A9:H14">
    <sortCondition ref="A9"/>
  </sortState>
  <phoneticPr fontId="5" type="noConversion"/>
  <printOptions gridLines="1"/>
  <pageMargins left="0.78740157499999996" right="0.78740157499999996" top="0.984251969" bottom="0.984251969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F12" sqref="F12"/>
    </sheetView>
  </sheetViews>
  <sheetFormatPr baseColWidth="10" defaultRowHeight="12.75" x14ac:dyDescent="0.2"/>
  <cols>
    <col min="1" max="1" width="4.5703125" customWidth="1"/>
    <col min="2" max="2" width="16.7109375" customWidth="1"/>
    <col min="3" max="3" width="6.28515625" customWidth="1"/>
    <col min="4" max="4" width="16.7109375" customWidth="1"/>
    <col min="5" max="5" width="18.7109375" customWidth="1"/>
    <col min="6" max="6" width="5.85546875" customWidth="1"/>
    <col min="7" max="7" width="7.140625" customWidth="1"/>
    <col min="8" max="8" width="12.140625" customWidth="1"/>
  </cols>
  <sheetData>
    <row r="1" spans="1:8" s="17" customFormat="1" ht="18" x14ac:dyDescent="0.25">
      <c r="A1" s="17" t="s">
        <v>18</v>
      </c>
    </row>
    <row r="2" spans="1:8" ht="18.75" x14ac:dyDescent="0.3">
      <c r="A2" s="6" t="s">
        <v>79</v>
      </c>
      <c r="B2" s="1"/>
      <c r="C2" s="1"/>
      <c r="D2" s="1"/>
      <c r="E2" s="9"/>
    </row>
    <row r="3" spans="1:8" ht="18.75" x14ac:dyDescent="0.3">
      <c r="A3" s="1"/>
      <c r="B3" s="6" t="s">
        <v>80</v>
      </c>
      <c r="C3" s="6"/>
      <c r="D3" s="1"/>
      <c r="E3" s="9"/>
    </row>
    <row r="4" spans="1:8" ht="18.75" x14ac:dyDescent="0.3">
      <c r="A4" s="1"/>
      <c r="B4" s="6" t="s">
        <v>81</v>
      </c>
      <c r="C4" s="6"/>
      <c r="D4" s="1"/>
      <c r="E4" s="9"/>
    </row>
    <row r="5" spans="1:8" ht="18.75" x14ac:dyDescent="0.3">
      <c r="A5" s="1"/>
      <c r="B5" s="3" t="s">
        <v>28</v>
      </c>
      <c r="C5" s="6"/>
      <c r="D5" s="1"/>
      <c r="E5" s="9"/>
    </row>
    <row r="6" spans="1:8" s="35" customFormat="1" ht="11.25" x14ac:dyDescent="0.2">
      <c r="A6" s="34"/>
      <c r="B6" s="34"/>
      <c r="C6" s="37"/>
      <c r="D6" s="34"/>
      <c r="E6" s="56"/>
    </row>
    <row r="7" spans="1:8" x14ac:dyDescent="0.2">
      <c r="A7" s="7" t="s">
        <v>0</v>
      </c>
      <c r="B7" s="4" t="s">
        <v>12</v>
      </c>
      <c r="C7" s="11" t="s">
        <v>7</v>
      </c>
      <c r="D7" s="7" t="s">
        <v>2</v>
      </c>
      <c r="E7" s="7" t="s">
        <v>3</v>
      </c>
      <c r="F7" s="51" t="s">
        <v>19</v>
      </c>
      <c r="G7" s="50" t="s">
        <v>1</v>
      </c>
      <c r="H7" s="52" t="s">
        <v>20</v>
      </c>
    </row>
    <row r="8" spans="1:8" x14ac:dyDescent="0.2">
      <c r="A8" s="7"/>
      <c r="B8" s="7"/>
      <c r="C8" s="11"/>
      <c r="D8" s="7"/>
      <c r="E8" s="7"/>
      <c r="F8" s="46" t="s">
        <v>21</v>
      </c>
      <c r="G8" s="48" t="s">
        <v>22</v>
      </c>
      <c r="H8" s="42"/>
    </row>
    <row r="9" spans="1:8" x14ac:dyDescent="0.2">
      <c r="A9" s="7">
        <v>1</v>
      </c>
      <c r="B9" s="21" t="s">
        <v>84</v>
      </c>
      <c r="C9" s="23">
        <v>1760</v>
      </c>
      <c r="D9" s="24" t="s">
        <v>85</v>
      </c>
      <c r="E9" s="26" t="s">
        <v>148</v>
      </c>
      <c r="F9" s="54">
        <v>2</v>
      </c>
      <c r="G9" s="55">
        <v>44.4</v>
      </c>
      <c r="H9" s="62">
        <f>((F9*60+G9)/C9*1000)-60</f>
        <v>33.409090909090921</v>
      </c>
    </row>
    <row r="10" spans="1:8" s="39" customFormat="1" x14ac:dyDescent="0.2">
      <c r="A10" s="23">
        <v>2</v>
      </c>
      <c r="B10" s="40" t="s">
        <v>82</v>
      </c>
      <c r="C10" s="38">
        <v>1740</v>
      </c>
      <c r="D10" s="40" t="s">
        <v>83</v>
      </c>
      <c r="E10" s="57" t="s">
        <v>53</v>
      </c>
      <c r="F10" s="58">
        <v>2</v>
      </c>
      <c r="G10" s="59">
        <v>45.3</v>
      </c>
      <c r="H10" s="62">
        <f>((F10*60+G10)/C10*1000)-60</f>
        <v>35</v>
      </c>
    </row>
    <row r="11" spans="1:8" x14ac:dyDescent="0.2">
      <c r="A11" s="38">
        <v>3</v>
      </c>
      <c r="B11" s="21" t="s">
        <v>86</v>
      </c>
      <c r="C11" s="23">
        <v>1700</v>
      </c>
      <c r="D11" s="24" t="s">
        <v>13</v>
      </c>
      <c r="E11" s="26" t="s">
        <v>24</v>
      </c>
      <c r="F11" s="47">
        <v>3</v>
      </c>
      <c r="G11" s="41">
        <v>8.9</v>
      </c>
      <c r="H11" s="62" t="s">
        <v>145</v>
      </c>
    </row>
    <row r="12" spans="1:8" x14ac:dyDescent="0.2">
      <c r="A12" s="7"/>
      <c r="B12" s="7"/>
      <c r="C12" s="11"/>
      <c r="D12" s="7"/>
      <c r="E12" s="7"/>
      <c r="F12" s="46"/>
      <c r="G12" s="48"/>
      <c r="H12" s="42"/>
    </row>
    <row r="13" spans="1:8" x14ac:dyDescent="0.2">
      <c r="A13" s="23"/>
      <c r="B13" s="3"/>
      <c r="C13" s="7"/>
      <c r="D13" s="20"/>
      <c r="E13" s="3"/>
      <c r="F13" s="47"/>
      <c r="G13" s="41"/>
      <c r="H13" s="62"/>
    </row>
    <row r="14" spans="1:8" x14ac:dyDescent="0.2">
      <c r="A14" s="1"/>
      <c r="B14" s="1"/>
      <c r="C14" s="1"/>
      <c r="D14" s="1"/>
      <c r="E14" s="1"/>
    </row>
    <row r="15" spans="1:8" ht="18.75" x14ac:dyDescent="0.3">
      <c r="B15" s="6"/>
      <c r="C15" s="1"/>
      <c r="D15" s="1"/>
      <c r="E15" s="1"/>
    </row>
  </sheetData>
  <sortState ref="A9:H12">
    <sortCondition ref="A9"/>
  </sortState>
  <printOptions gridLines="1"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opLeftCell="A7" workbookViewId="0">
      <selection activeCell="F18" sqref="F18"/>
    </sheetView>
  </sheetViews>
  <sheetFormatPr baseColWidth="10" defaultRowHeight="12.75" x14ac:dyDescent="0.2"/>
  <cols>
    <col min="1" max="1" width="4.28515625" customWidth="1"/>
    <col min="2" max="2" width="20" customWidth="1"/>
    <col min="3" max="3" width="5.85546875" customWidth="1"/>
    <col min="4" max="4" width="17" customWidth="1"/>
    <col min="5" max="5" width="17.7109375" customWidth="1"/>
    <col min="6" max="6" width="6" customWidth="1"/>
    <col min="7" max="7" width="6.42578125" customWidth="1"/>
    <col min="8" max="8" width="7.42578125" customWidth="1"/>
  </cols>
  <sheetData>
    <row r="1" spans="1:8" s="17" customFormat="1" ht="18" x14ac:dyDescent="0.25">
      <c r="A1" s="17" t="s">
        <v>18</v>
      </c>
    </row>
    <row r="2" spans="1:8" ht="18.75" x14ac:dyDescent="0.3">
      <c r="A2" s="6" t="s">
        <v>99</v>
      </c>
      <c r="B2" s="1"/>
      <c r="C2" s="7"/>
      <c r="D2" s="1"/>
      <c r="E2" s="1"/>
    </row>
    <row r="3" spans="1:8" ht="18.75" x14ac:dyDescent="0.3">
      <c r="A3" s="6"/>
      <c r="B3" s="6" t="s">
        <v>100</v>
      </c>
      <c r="C3" s="7"/>
      <c r="D3" s="3"/>
      <c r="E3" s="1"/>
    </row>
    <row r="4" spans="1:8" ht="18.75" x14ac:dyDescent="0.3">
      <c r="A4" s="6"/>
      <c r="B4" s="3" t="s">
        <v>101</v>
      </c>
      <c r="C4" s="7"/>
      <c r="D4" s="3"/>
      <c r="E4" s="1"/>
    </row>
    <row r="5" spans="1:8" ht="15" x14ac:dyDescent="0.2">
      <c r="A5" s="60"/>
      <c r="B5" s="3" t="s">
        <v>102</v>
      </c>
      <c r="C5" s="13"/>
      <c r="D5" s="12"/>
      <c r="E5" s="12"/>
    </row>
    <row r="6" spans="1:8" ht="15" x14ac:dyDescent="0.2">
      <c r="A6" s="60"/>
      <c r="B6" s="3" t="s">
        <v>103</v>
      </c>
      <c r="C6" s="13"/>
      <c r="D6" s="12"/>
      <c r="E6" s="12"/>
    </row>
    <row r="7" spans="1:8" x14ac:dyDescent="0.2">
      <c r="A7" s="1"/>
      <c r="B7" s="8"/>
      <c r="C7" s="7"/>
      <c r="D7" s="1"/>
      <c r="E7" s="1"/>
    </row>
    <row r="8" spans="1:8" ht="15" customHeight="1" x14ac:dyDescent="0.2">
      <c r="A8" s="4" t="s">
        <v>0</v>
      </c>
      <c r="B8" s="4" t="s">
        <v>5</v>
      </c>
      <c r="C8" s="14" t="s">
        <v>7</v>
      </c>
      <c r="D8" s="4" t="s">
        <v>2</v>
      </c>
      <c r="E8" s="7" t="s">
        <v>3</v>
      </c>
      <c r="F8" s="51" t="s">
        <v>19</v>
      </c>
      <c r="G8" s="50" t="s">
        <v>1</v>
      </c>
      <c r="H8" s="52" t="s">
        <v>20</v>
      </c>
    </row>
    <row r="9" spans="1:8" x14ac:dyDescent="0.2">
      <c r="A9" s="7"/>
      <c r="B9" s="1"/>
      <c r="C9" s="7"/>
      <c r="D9" s="1"/>
      <c r="E9" s="1"/>
      <c r="F9" s="46" t="s">
        <v>21</v>
      </c>
      <c r="G9" s="48" t="s">
        <v>22</v>
      </c>
      <c r="H9" s="42"/>
    </row>
    <row r="10" spans="1:8" ht="25.5" x14ac:dyDescent="0.2">
      <c r="A10" s="23">
        <v>1</v>
      </c>
      <c r="B10" s="21" t="s">
        <v>116</v>
      </c>
      <c r="C10" s="23">
        <v>1700</v>
      </c>
      <c r="D10" s="24" t="s">
        <v>105</v>
      </c>
      <c r="E10" s="21" t="s">
        <v>58</v>
      </c>
      <c r="F10" s="46">
        <v>2</v>
      </c>
      <c r="G10" s="48">
        <v>21.9</v>
      </c>
      <c r="H10" s="61">
        <f>((F10*60+G10)/C10*1000)-60</f>
        <v>23.470588235294116</v>
      </c>
    </row>
    <row r="11" spans="1:8" x14ac:dyDescent="0.2">
      <c r="A11" s="23">
        <v>2</v>
      </c>
      <c r="B11" s="21" t="s">
        <v>114</v>
      </c>
      <c r="C11" s="23">
        <v>1720</v>
      </c>
      <c r="D11" s="24" t="s">
        <v>109</v>
      </c>
      <c r="E11" s="26" t="s">
        <v>32</v>
      </c>
      <c r="F11" s="54">
        <v>2</v>
      </c>
      <c r="G11" s="55">
        <v>22.8</v>
      </c>
      <c r="H11" s="61">
        <f>((F11*60+G11)/C11*1000)-60</f>
        <v>23.023255813953497</v>
      </c>
    </row>
    <row r="12" spans="1:8" x14ac:dyDescent="0.2">
      <c r="A12" s="7">
        <v>3</v>
      </c>
      <c r="B12" s="3" t="s">
        <v>110</v>
      </c>
      <c r="C12" s="7">
        <v>1700</v>
      </c>
      <c r="D12" s="3" t="s">
        <v>104</v>
      </c>
      <c r="E12" s="3" t="s">
        <v>104</v>
      </c>
      <c r="F12" s="46">
        <v>2</v>
      </c>
      <c r="G12" s="48">
        <v>23.5</v>
      </c>
      <c r="H12" s="61">
        <f>((F12*60+G12)/C12*1000)-60</f>
        <v>24.411764705882348</v>
      </c>
    </row>
    <row r="13" spans="1:8" ht="25.5" customHeight="1" x14ac:dyDescent="0.2">
      <c r="A13" s="64">
        <v>4</v>
      </c>
      <c r="B13" s="21" t="s">
        <v>115</v>
      </c>
      <c r="C13" s="7">
        <v>1760</v>
      </c>
      <c r="D13" s="24" t="s">
        <v>16</v>
      </c>
      <c r="E13" s="21" t="s">
        <v>16</v>
      </c>
      <c r="F13" s="54">
        <v>2</v>
      </c>
      <c r="G13" s="83">
        <v>27</v>
      </c>
      <c r="H13" s="61" t="s">
        <v>153</v>
      </c>
    </row>
    <row r="14" spans="1:8" x14ac:dyDescent="0.2">
      <c r="A14" s="23">
        <v>5</v>
      </c>
      <c r="B14" s="21" t="s">
        <v>113</v>
      </c>
      <c r="C14" s="23">
        <v>1700</v>
      </c>
      <c r="D14" s="24" t="s">
        <v>106</v>
      </c>
      <c r="E14" s="21" t="s">
        <v>106</v>
      </c>
      <c r="F14" s="46">
        <v>2</v>
      </c>
      <c r="G14" s="48">
        <v>28.3</v>
      </c>
      <c r="H14" s="61" t="s">
        <v>152</v>
      </c>
    </row>
    <row r="15" spans="1:8" x14ac:dyDescent="0.2">
      <c r="A15" s="23">
        <v>6</v>
      </c>
      <c r="B15" s="21" t="s">
        <v>111</v>
      </c>
      <c r="C15" s="23">
        <v>1700</v>
      </c>
      <c r="D15" s="24" t="s">
        <v>108</v>
      </c>
      <c r="E15" s="21" t="s">
        <v>29</v>
      </c>
      <c r="F15" s="46">
        <v>2</v>
      </c>
      <c r="G15" s="48">
        <v>45.1</v>
      </c>
      <c r="H15" s="61" t="s">
        <v>151</v>
      </c>
    </row>
    <row r="16" spans="1:8" s="25" customFormat="1" x14ac:dyDescent="0.2">
      <c r="A16" s="23" t="s">
        <v>136</v>
      </c>
      <c r="B16" s="21" t="s">
        <v>112</v>
      </c>
      <c r="C16" s="23">
        <v>1700</v>
      </c>
      <c r="D16" s="24" t="s">
        <v>104</v>
      </c>
      <c r="E16" s="21"/>
      <c r="F16" s="46"/>
      <c r="G16" s="48"/>
      <c r="H16" s="61" t="s">
        <v>136</v>
      </c>
    </row>
    <row r="17" spans="1:8" s="25" customFormat="1" x14ac:dyDescent="0.2">
      <c r="A17" s="23" t="s">
        <v>136</v>
      </c>
      <c r="B17" s="21" t="s">
        <v>107</v>
      </c>
      <c r="C17" s="23">
        <v>1780</v>
      </c>
      <c r="D17" s="24" t="s">
        <v>34</v>
      </c>
      <c r="E17" s="26" t="s">
        <v>34</v>
      </c>
      <c r="F17" s="54"/>
      <c r="G17" s="55"/>
      <c r="H17" s="42" t="s">
        <v>136</v>
      </c>
    </row>
    <row r="18" spans="1:8" s="25" customFormat="1" x14ac:dyDescent="0.2">
      <c r="A18" s="7"/>
      <c r="B18" s="1"/>
      <c r="C18" s="7"/>
      <c r="D18" s="1"/>
      <c r="E18" s="1"/>
      <c r="F18" s="46"/>
      <c r="G18" s="48"/>
      <c r="H18" s="42"/>
    </row>
    <row r="19" spans="1:8" x14ac:dyDescent="0.2">
      <c r="H19" s="42"/>
    </row>
    <row r="20" spans="1:8" ht="12.75" customHeight="1" x14ac:dyDescent="0.2">
      <c r="B20" s="21"/>
    </row>
  </sheetData>
  <sortState ref="A10:H18">
    <sortCondition ref="A10"/>
  </sortState>
  <phoneticPr fontId="5" type="noConversion"/>
  <printOptions gridLines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H14" sqref="H14"/>
    </sheetView>
  </sheetViews>
  <sheetFormatPr baseColWidth="10" defaultRowHeight="12.75" x14ac:dyDescent="0.2"/>
  <cols>
    <col min="1" max="1" width="4.42578125" customWidth="1"/>
    <col min="2" max="2" width="17" customWidth="1"/>
    <col min="3" max="3" width="6.42578125" customWidth="1"/>
    <col min="4" max="4" width="18.7109375" style="68" customWidth="1"/>
    <col min="5" max="5" width="15" style="42" customWidth="1"/>
    <col min="6" max="6" width="6.140625" customWidth="1"/>
    <col min="7" max="7" width="6.7109375" customWidth="1"/>
    <col min="8" max="8" width="10" customWidth="1"/>
  </cols>
  <sheetData>
    <row r="1" spans="1:8" ht="18" x14ac:dyDescent="0.25">
      <c r="A1" s="43" t="s">
        <v>18</v>
      </c>
      <c r="B1" s="1"/>
      <c r="C1" s="1"/>
      <c r="D1" s="2"/>
      <c r="E1" s="7"/>
    </row>
    <row r="2" spans="1:8" ht="18.75" x14ac:dyDescent="0.3">
      <c r="A2" s="6" t="s">
        <v>66</v>
      </c>
      <c r="B2" s="1"/>
      <c r="C2" s="7"/>
      <c r="D2" s="2"/>
      <c r="E2" s="7"/>
    </row>
    <row r="3" spans="1:8" ht="18.75" x14ac:dyDescent="0.3">
      <c r="A3" s="1"/>
      <c r="B3" s="6" t="s">
        <v>67</v>
      </c>
      <c r="C3" s="7"/>
      <c r="D3" s="75"/>
      <c r="E3" s="7"/>
    </row>
    <row r="4" spans="1:8" x14ac:dyDescent="0.2">
      <c r="A4" s="1"/>
      <c r="B4" s="3" t="s">
        <v>68</v>
      </c>
      <c r="C4" s="7"/>
      <c r="D4" s="75"/>
      <c r="E4" s="7"/>
      <c r="G4" t="s">
        <v>146</v>
      </c>
    </row>
    <row r="5" spans="1:8" x14ac:dyDescent="0.2">
      <c r="A5" s="1"/>
      <c r="B5" s="8"/>
      <c r="C5" s="7"/>
      <c r="D5" s="75"/>
      <c r="E5" s="7"/>
    </row>
    <row r="6" spans="1:8" ht="15" customHeight="1" x14ac:dyDescent="0.2">
      <c r="A6" s="4" t="s">
        <v>0</v>
      </c>
      <c r="B6" s="4" t="s">
        <v>6</v>
      </c>
      <c r="C6" s="14" t="s">
        <v>7</v>
      </c>
      <c r="D6" s="7" t="s">
        <v>2</v>
      </c>
      <c r="E6" s="7" t="s">
        <v>3</v>
      </c>
      <c r="F6" s="51" t="s">
        <v>19</v>
      </c>
      <c r="G6" s="50" t="s">
        <v>1</v>
      </c>
      <c r="H6" s="52" t="s">
        <v>20</v>
      </c>
    </row>
    <row r="7" spans="1:8" x14ac:dyDescent="0.2">
      <c r="A7" s="4"/>
      <c r="B7" s="4"/>
      <c r="C7" s="14"/>
      <c r="D7" s="2"/>
      <c r="E7" s="7"/>
      <c r="F7" s="46" t="s">
        <v>21</v>
      </c>
      <c r="G7" s="48" t="s">
        <v>23</v>
      </c>
      <c r="H7" s="42"/>
    </row>
    <row r="9" spans="1:8" s="25" customFormat="1" ht="25.5" x14ac:dyDescent="0.2">
      <c r="A9" s="28">
        <v>1</v>
      </c>
      <c r="B9" s="26" t="s">
        <v>31</v>
      </c>
      <c r="C9" s="27">
        <v>2320</v>
      </c>
      <c r="D9" s="29" t="s">
        <v>17</v>
      </c>
      <c r="E9" s="26" t="s">
        <v>77</v>
      </c>
      <c r="F9" s="54">
        <v>3</v>
      </c>
      <c r="G9" s="55">
        <v>26.5</v>
      </c>
      <c r="H9" s="62">
        <f t="shared" ref="H9" si="0">((F9*60+G9)/C9*1000)-60</f>
        <v>29.008620689655174</v>
      </c>
    </row>
    <row r="10" spans="1:8" s="25" customFormat="1" x14ac:dyDescent="0.2">
      <c r="A10" s="4">
        <v>2</v>
      </c>
      <c r="B10" s="76" t="s">
        <v>78</v>
      </c>
      <c r="C10" s="14">
        <v>2320</v>
      </c>
      <c r="D10" s="5" t="s">
        <v>62</v>
      </c>
      <c r="E10" s="67" t="s">
        <v>62</v>
      </c>
      <c r="F10" s="47">
        <v>3</v>
      </c>
      <c r="G10" s="41">
        <v>29.2</v>
      </c>
      <c r="H10" s="61" t="s">
        <v>144</v>
      </c>
    </row>
    <row r="11" spans="1:8" s="25" customFormat="1" ht="25.5" x14ac:dyDescent="0.2">
      <c r="A11" s="28">
        <v>3</v>
      </c>
      <c r="B11" s="66" t="s">
        <v>72</v>
      </c>
      <c r="C11" s="27">
        <v>2280</v>
      </c>
      <c r="D11" s="72" t="s">
        <v>73</v>
      </c>
      <c r="E11" s="26" t="s">
        <v>74</v>
      </c>
      <c r="F11" s="77">
        <v>3</v>
      </c>
      <c r="G11" s="78">
        <v>29.7</v>
      </c>
      <c r="H11" s="85" t="s">
        <v>147</v>
      </c>
    </row>
    <row r="12" spans="1:8" s="25" customFormat="1" x14ac:dyDescent="0.2">
      <c r="A12" s="4" t="s">
        <v>136</v>
      </c>
      <c r="B12" s="67" t="s">
        <v>69</v>
      </c>
      <c r="C12" s="14">
        <v>2280</v>
      </c>
      <c r="D12" s="5" t="s">
        <v>33</v>
      </c>
      <c r="E12" s="2"/>
      <c r="F12" s="46"/>
      <c r="G12" s="48"/>
      <c r="H12" s="42" t="s">
        <v>136</v>
      </c>
    </row>
    <row r="13" spans="1:8" s="25" customFormat="1" x14ac:dyDescent="0.2">
      <c r="A13" s="4" t="s">
        <v>136</v>
      </c>
      <c r="B13" s="67" t="s">
        <v>70</v>
      </c>
      <c r="C13" s="14">
        <v>2280</v>
      </c>
      <c r="D13" s="5" t="s">
        <v>71</v>
      </c>
      <c r="E13" s="2"/>
      <c r="F13" s="46"/>
      <c r="G13" s="48"/>
      <c r="H13" s="42" t="s">
        <v>136</v>
      </c>
    </row>
    <row r="14" spans="1:8" x14ac:dyDescent="0.2">
      <c r="A14" s="4" t="s">
        <v>136</v>
      </c>
      <c r="B14" s="67" t="s">
        <v>75</v>
      </c>
      <c r="C14" s="14">
        <v>2300</v>
      </c>
      <c r="D14" s="5" t="s">
        <v>76</v>
      </c>
      <c r="E14" s="67"/>
      <c r="F14" s="46"/>
      <c r="G14" s="48"/>
      <c r="H14" s="61" t="s">
        <v>136</v>
      </c>
    </row>
    <row r="15" spans="1:8" ht="18.75" x14ac:dyDescent="0.3">
      <c r="A15" s="28"/>
      <c r="B15" s="6"/>
      <c r="C15" s="7"/>
      <c r="D15" s="2"/>
      <c r="E15" s="7"/>
    </row>
    <row r="16" spans="1:8" x14ac:dyDescent="0.2">
      <c r="A16" s="28"/>
      <c r="B16" s="1"/>
      <c r="C16" s="1"/>
      <c r="D16" s="2"/>
      <c r="E16" s="7"/>
    </row>
    <row r="17" spans="1:2" x14ac:dyDescent="0.2">
      <c r="A17" s="28"/>
      <c r="B17" s="16"/>
    </row>
    <row r="18" spans="1:2" x14ac:dyDescent="0.2">
      <c r="A18" s="2"/>
    </row>
    <row r="19" spans="1:2" x14ac:dyDescent="0.2">
      <c r="A19" s="1"/>
    </row>
    <row r="20" spans="1:2" x14ac:dyDescent="0.2">
      <c r="A20" s="1"/>
    </row>
  </sheetData>
  <sortState ref="A10:H12">
    <sortCondition ref="A9"/>
  </sortState>
  <phoneticPr fontId="5" type="noConversion"/>
  <printOptions gridLines="1"/>
  <pageMargins left="0.78740157499999996" right="0.78740157499999996" top="0.984251969" bottom="0.984251969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3" workbookViewId="0">
      <selection activeCell="H16" sqref="H16"/>
    </sheetView>
  </sheetViews>
  <sheetFormatPr baseColWidth="10" defaultRowHeight="12.75" x14ac:dyDescent="0.2"/>
  <cols>
    <col min="1" max="1" width="4.28515625" style="42" customWidth="1"/>
    <col min="2" max="2" width="17.140625" customWidth="1"/>
    <col min="3" max="3" width="6.7109375" style="42" customWidth="1"/>
    <col min="4" max="4" width="17.28515625" customWidth="1"/>
    <col min="5" max="5" width="17.85546875" customWidth="1"/>
    <col min="6" max="6" width="6.140625" customWidth="1"/>
    <col min="7" max="7" width="6.28515625" customWidth="1"/>
    <col min="8" max="8" width="8.140625" customWidth="1"/>
  </cols>
  <sheetData>
    <row r="1" spans="1:8" s="17" customFormat="1" ht="18" x14ac:dyDescent="0.25">
      <c r="A1" s="65"/>
      <c r="B1" s="17" t="s">
        <v>18</v>
      </c>
      <c r="C1" s="65"/>
    </row>
    <row r="2" spans="1:8" ht="18.75" x14ac:dyDescent="0.3">
      <c r="A2" s="69"/>
      <c r="B2" s="43" t="s">
        <v>65</v>
      </c>
      <c r="C2" s="7"/>
      <c r="D2" s="9"/>
      <c r="E2" s="9"/>
    </row>
    <row r="3" spans="1:8" ht="19.5" customHeight="1" x14ac:dyDescent="0.3">
      <c r="A3" s="7"/>
      <c r="B3" s="6" t="s">
        <v>46</v>
      </c>
      <c r="C3" s="7"/>
      <c r="D3" s="10"/>
      <c r="E3" s="9"/>
    </row>
    <row r="4" spans="1:8" x14ac:dyDescent="0.2">
      <c r="A4" s="7"/>
      <c r="B4" s="3" t="s">
        <v>47</v>
      </c>
      <c r="C4" s="7"/>
      <c r="D4" s="10"/>
      <c r="E4" s="9"/>
    </row>
    <row r="5" spans="1:8" x14ac:dyDescent="0.2">
      <c r="A5" s="7"/>
      <c r="B5" s="8"/>
      <c r="C5" s="7"/>
      <c r="D5" s="10"/>
      <c r="E5" s="9"/>
    </row>
    <row r="6" spans="1:8" ht="12" customHeight="1" x14ac:dyDescent="0.2">
      <c r="A6" s="4" t="s">
        <v>0</v>
      </c>
      <c r="B6" s="4" t="s">
        <v>6</v>
      </c>
      <c r="C6" s="14" t="s">
        <v>7</v>
      </c>
      <c r="D6" s="7" t="s">
        <v>2</v>
      </c>
      <c r="E6" s="7" t="s">
        <v>3</v>
      </c>
      <c r="F6" s="51" t="s">
        <v>19</v>
      </c>
      <c r="G6" s="50" t="s">
        <v>1</v>
      </c>
      <c r="H6" s="52" t="s">
        <v>20</v>
      </c>
    </row>
    <row r="7" spans="1:8" x14ac:dyDescent="0.2">
      <c r="A7" s="4"/>
      <c r="B7" s="4"/>
      <c r="C7" s="14"/>
      <c r="D7" s="7"/>
      <c r="E7" s="7"/>
      <c r="F7" s="46" t="s">
        <v>21</v>
      </c>
      <c r="G7" s="48" t="s">
        <v>22</v>
      </c>
      <c r="H7" s="42"/>
    </row>
    <row r="8" spans="1:8" x14ac:dyDescent="0.2">
      <c r="A8" s="7">
        <v>1</v>
      </c>
      <c r="B8" s="31" t="s">
        <v>57</v>
      </c>
      <c r="C8" s="7">
        <v>1720</v>
      </c>
      <c r="D8" s="5" t="s">
        <v>58</v>
      </c>
      <c r="E8" s="5" t="s">
        <v>58</v>
      </c>
      <c r="F8" s="47">
        <v>2</v>
      </c>
      <c r="G8" s="84">
        <v>39</v>
      </c>
      <c r="H8" s="61">
        <f>((F8*60+G8)/C8*1000)-60</f>
        <v>32.441860465116278</v>
      </c>
    </row>
    <row r="9" spans="1:8" x14ac:dyDescent="0.2">
      <c r="A9" s="42">
        <v>2</v>
      </c>
      <c r="B9" s="31" t="s">
        <v>60</v>
      </c>
      <c r="C9" s="42">
        <v>1740</v>
      </c>
      <c r="D9" s="72" t="s">
        <v>61</v>
      </c>
      <c r="E9" s="16" t="s">
        <v>62</v>
      </c>
      <c r="F9" s="47">
        <v>2</v>
      </c>
      <c r="G9" s="84">
        <v>46.5</v>
      </c>
      <c r="H9" s="61">
        <f>((F9*60+G9)/C9*1000)-60</f>
        <v>35.689655172413794</v>
      </c>
    </row>
    <row r="10" spans="1:8" x14ac:dyDescent="0.2">
      <c r="A10" s="28">
        <v>3</v>
      </c>
      <c r="B10" s="22" t="s">
        <v>50</v>
      </c>
      <c r="C10" s="27">
        <v>1700</v>
      </c>
      <c r="D10" s="29" t="s">
        <v>52</v>
      </c>
      <c r="E10" s="22" t="s">
        <v>53</v>
      </c>
      <c r="F10" s="47">
        <v>2</v>
      </c>
      <c r="G10" s="84">
        <v>57.1</v>
      </c>
      <c r="H10" s="61" t="s">
        <v>142</v>
      </c>
    </row>
    <row r="11" spans="1:8" x14ac:dyDescent="0.2">
      <c r="A11" s="28">
        <v>4</v>
      </c>
      <c r="B11" s="22" t="s">
        <v>54</v>
      </c>
      <c r="C11" s="27">
        <v>1700</v>
      </c>
      <c r="D11" s="29" t="s">
        <v>26</v>
      </c>
      <c r="E11" s="22" t="s">
        <v>26</v>
      </c>
      <c r="F11" s="47">
        <v>2</v>
      </c>
      <c r="G11" s="84">
        <v>59</v>
      </c>
      <c r="H11" s="61" t="s">
        <v>143</v>
      </c>
    </row>
    <row r="12" spans="1:8" x14ac:dyDescent="0.2">
      <c r="A12" s="28">
        <v>5</v>
      </c>
      <c r="B12" s="22" t="s">
        <v>51</v>
      </c>
      <c r="C12" s="27">
        <v>1700</v>
      </c>
      <c r="D12" s="29" t="s">
        <v>14</v>
      </c>
      <c r="E12" s="22" t="s">
        <v>14</v>
      </c>
      <c r="F12" s="47">
        <v>3</v>
      </c>
      <c r="G12" s="84">
        <v>1.7</v>
      </c>
      <c r="H12" s="61" t="s">
        <v>141</v>
      </c>
    </row>
    <row r="13" spans="1:8" x14ac:dyDescent="0.2">
      <c r="A13" s="4" t="s">
        <v>136</v>
      </c>
      <c r="B13" s="5" t="s">
        <v>48</v>
      </c>
      <c r="C13" s="14">
        <v>1700</v>
      </c>
      <c r="D13" s="5" t="s">
        <v>49</v>
      </c>
      <c r="E13" s="5"/>
      <c r="F13" s="47"/>
      <c r="G13" s="41"/>
      <c r="H13" s="61" t="s">
        <v>136</v>
      </c>
    </row>
    <row r="14" spans="1:8" x14ac:dyDescent="0.2">
      <c r="A14" s="66" t="s">
        <v>136</v>
      </c>
      <c r="B14" s="5" t="s">
        <v>55</v>
      </c>
      <c r="C14" s="7">
        <v>1720</v>
      </c>
      <c r="D14" s="9" t="s">
        <v>56</v>
      </c>
      <c r="E14" s="9"/>
      <c r="H14" s="61" t="s">
        <v>136</v>
      </c>
    </row>
    <row r="15" spans="1:8" s="25" customFormat="1" ht="25.5" x14ac:dyDescent="0.2">
      <c r="A15" s="71" t="s">
        <v>136</v>
      </c>
      <c r="B15" s="31" t="s">
        <v>59</v>
      </c>
      <c r="C15" s="71">
        <v>1720</v>
      </c>
      <c r="D15" s="72" t="s">
        <v>64</v>
      </c>
      <c r="H15" s="61" t="s">
        <v>136</v>
      </c>
    </row>
    <row r="16" spans="1:8" ht="25.5" x14ac:dyDescent="0.2">
      <c r="A16" s="71" t="s">
        <v>136</v>
      </c>
      <c r="B16" s="21" t="s">
        <v>63</v>
      </c>
      <c r="C16" s="25">
        <v>1740</v>
      </c>
      <c r="D16" s="24" t="s">
        <v>30</v>
      </c>
      <c r="E16" s="74" t="s">
        <v>11</v>
      </c>
      <c r="F16" s="25"/>
      <c r="G16" s="25"/>
      <c r="H16" s="61" t="s">
        <v>136</v>
      </c>
    </row>
    <row r="17" spans="1:10" s="25" customFormat="1" x14ac:dyDescent="0.2">
      <c r="A17" s="4"/>
      <c r="B17" s="4" t="s">
        <v>140</v>
      </c>
      <c r="C17" s="14"/>
      <c r="D17" s="7"/>
      <c r="E17" s="7"/>
      <c r="F17" s="46"/>
      <c r="G17" s="48"/>
      <c r="H17" s="42"/>
    </row>
    <row r="20" spans="1:10" x14ac:dyDescent="0.2">
      <c r="J20" s="70"/>
    </row>
  </sheetData>
  <sortState ref="A8:H17">
    <sortCondition ref="A8"/>
  </sortState>
  <printOptions gridLines="1"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G8" sqref="G8"/>
    </sheetView>
  </sheetViews>
  <sheetFormatPr baseColWidth="10" defaultRowHeight="12.75" x14ac:dyDescent="0.2"/>
  <cols>
    <col min="1" max="1" width="4.42578125" customWidth="1"/>
    <col min="2" max="2" width="15.28515625" customWidth="1"/>
    <col min="3" max="3" width="6" customWidth="1"/>
    <col min="4" max="4" width="16.28515625" customWidth="1"/>
    <col min="5" max="5" width="17.5703125" customWidth="1"/>
    <col min="6" max="6" width="6" customWidth="1"/>
    <col min="7" max="7" width="6.7109375" customWidth="1"/>
    <col min="8" max="8" width="9" customWidth="1"/>
  </cols>
  <sheetData>
    <row r="1" spans="1:10" s="17" customFormat="1" ht="18" x14ac:dyDescent="0.25">
      <c r="A1" s="17" t="s">
        <v>18</v>
      </c>
    </row>
    <row r="2" spans="1:10" ht="18.75" x14ac:dyDescent="0.3">
      <c r="A2" s="6" t="s">
        <v>36</v>
      </c>
      <c r="B2" s="1"/>
      <c r="C2" s="7"/>
      <c r="D2" s="9"/>
      <c r="E2" s="9"/>
    </row>
    <row r="3" spans="1:10" ht="18.75" x14ac:dyDescent="0.3">
      <c r="A3" s="1"/>
      <c r="B3" s="6" t="s">
        <v>37</v>
      </c>
      <c r="C3" s="7"/>
      <c r="D3" s="10"/>
      <c r="E3" s="9"/>
    </row>
    <row r="4" spans="1:10" x14ac:dyDescent="0.2">
      <c r="A4" s="1"/>
      <c r="B4" s="5" t="s">
        <v>38</v>
      </c>
      <c r="C4" s="7"/>
      <c r="D4" s="10"/>
      <c r="E4" s="9"/>
    </row>
    <row r="5" spans="1:10" x14ac:dyDescent="0.2">
      <c r="A5" s="1"/>
      <c r="B5" s="8"/>
      <c r="C5" s="7"/>
      <c r="D5" s="10"/>
      <c r="E5" s="9"/>
    </row>
    <row r="6" spans="1:10" x14ac:dyDescent="0.2">
      <c r="A6" s="4" t="s">
        <v>0</v>
      </c>
      <c r="B6" s="4" t="s">
        <v>6</v>
      </c>
      <c r="C6" s="14" t="s">
        <v>7</v>
      </c>
      <c r="D6" s="7" t="s">
        <v>2</v>
      </c>
      <c r="E6" s="7" t="s">
        <v>3</v>
      </c>
      <c r="F6" s="51" t="s">
        <v>19</v>
      </c>
      <c r="G6" s="50" t="s">
        <v>1</v>
      </c>
      <c r="H6" s="52" t="s">
        <v>20</v>
      </c>
    </row>
    <row r="7" spans="1:10" x14ac:dyDescent="0.2">
      <c r="A7" s="4"/>
      <c r="B7" s="4"/>
      <c r="C7" s="14"/>
      <c r="D7" s="7"/>
      <c r="E7" s="7"/>
      <c r="F7" s="46" t="s">
        <v>21</v>
      </c>
      <c r="G7" s="48" t="s">
        <v>22</v>
      </c>
      <c r="H7" s="42"/>
    </row>
    <row r="8" spans="1:10" x14ac:dyDescent="0.2">
      <c r="A8" s="28">
        <v>1</v>
      </c>
      <c r="B8" s="22" t="s">
        <v>45</v>
      </c>
      <c r="C8" s="27">
        <v>1620</v>
      </c>
      <c r="D8" s="29" t="s">
        <v>43</v>
      </c>
      <c r="E8" s="22" t="s">
        <v>43</v>
      </c>
      <c r="F8" s="54">
        <v>3</v>
      </c>
      <c r="G8" s="83">
        <v>36.4</v>
      </c>
      <c r="H8" s="61" t="s">
        <v>137</v>
      </c>
    </row>
    <row r="9" spans="1:10" x14ac:dyDescent="0.2">
      <c r="A9" s="28">
        <v>2</v>
      </c>
      <c r="B9" s="22" t="s">
        <v>39</v>
      </c>
      <c r="C9" s="27">
        <v>1120</v>
      </c>
      <c r="D9" s="29" t="s">
        <v>40</v>
      </c>
      <c r="E9" s="22" t="s">
        <v>41</v>
      </c>
      <c r="F9" s="47">
        <v>3</v>
      </c>
      <c r="G9" s="84">
        <v>57</v>
      </c>
      <c r="H9" s="61" t="s">
        <v>138</v>
      </c>
    </row>
    <row r="10" spans="1:10" x14ac:dyDescent="0.2">
      <c r="A10" s="28">
        <v>3</v>
      </c>
      <c r="B10" s="22" t="s">
        <v>42</v>
      </c>
      <c r="C10" s="27">
        <v>1320</v>
      </c>
      <c r="D10" s="29" t="s">
        <v>43</v>
      </c>
      <c r="E10" s="22" t="s">
        <v>44</v>
      </c>
      <c r="F10" s="47">
        <v>4</v>
      </c>
      <c r="G10" s="84">
        <v>1.4</v>
      </c>
      <c r="H10" s="61" t="s">
        <v>139</v>
      </c>
    </row>
    <row r="11" spans="1:10" x14ac:dyDescent="0.2">
      <c r="A11" s="4"/>
      <c r="B11" s="4"/>
      <c r="C11" s="14"/>
      <c r="D11" s="7"/>
      <c r="E11" s="7"/>
      <c r="F11" s="46"/>
      <c r="G11" s="48"/>
      <c r="H11" s="42"/>
      <c r="J11" t="s">
        <v>35</v>
      </c>
    </row>
    <row r="12" spans="1:10" x14ac:dyDescent="0.2">
      <c r="A12" s="28"/>
      <c r="B12" s="22"/>
      <c r="C12" s="27"/>
      <c r="D12" s="29"/>
      <c r="E12" s="22"/>
      <c r="F12" s="47"/>
      <c r="G12" s="41"/>
      <c r="H12" s="61"/>
    </row>
    <row r="13" spans="1:10" ht="10.5" customHeight="1" x14ac:dyDescent="0.2">
      <c r="A13" s="2"/>
      <c r="B13" s="5"/>
      <c r="C13" s="7"/>
      <c r="D13" s="9"/>
      <c r="E13" s="9"/>
    </row>
    <row r="14" spans="1:10" ht="18.75" x14ac:dyDescent="0.3">
      <c r="A14" s="1"/>
      <c r="B14" s="6"/>
      <c r="C14" s="7"/>
      <c r="D14" s="9"/>
      <c r="E14" s="9"/>
    </row>
  </sheetData>
  <sortState ref="A8:H11">
    <sortCondition ref="A8"/>
  </sortState>
  <printOptions gridLines="1"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A11" sqref="A11"/>
    </sheetView>
  </sheetViews>
  <sheetFormatPr baseColWidth="10" defaultRowHeight="12.75" x14ac:dyDescent="0.2"/>
  <cols>
    <col min="1" max="1" width="5" customWidth="1"/>
    <col min="2" max="2" width="18.42578125" customWidth="1"/>
    <col min="3" max="3" width="8" style="42" customWidth="1"/>
    <col min="4" max="4" width="15.5703125" customWidth="1"/>
    <col min="5" max="5" width="15.28515625" customWidth="1"/>
    <col min="6" max="6" width="8.85546875" customWidth="1"/>
    <col min="7" max="7" width="7.140625" customWidth="1"/>
    <col min="8" max="8" width="9.28515625" customWidth="1"/>
  </cols>
  <sheetData>
    <row r="1" spans="1:8" ht="18" x14ac:dyDescent="0.25">
      <c r="A1" s="17" t="s">
        <v>18</v>
      </c>
      <c r="B1" s="17"/>
      <c r="C1" s="65"/>
      <c r="D1" s="17"/>
      <c r="E1" s="17"/>
      <c r="F1" s="17"/>
      <c r="G1" s="17"/>
      <c r="H1" s="17"/>
    </row>
    <row r="2" spans="1:8" ht="18.75" x14ac:dyDescent="0.3">
      <c r="A2" s="6" t="s">
        <v>117</v>
      </c>
      <c r="B2" s="1"/>
      <c r="C2" s="7"/>
      <c r="D2" s="9"/>
      <c r="E2" s="9"/>
    </row>
    <row r="3" spans="1:8" ht="18.75" x14ac:dyDescent="0.3">
      <c r="A3" s="6"/>
      <c r="B3" s="6" t="s">
        <v>123</v>
      </c>
      <c r="C3" s="7"/>
      <c r="D3" s="10"/>
      <c r="E3" s="9"/>
    </row>
    <row r="4" spans="1:8" x14ac:dyDescent="0.2">
      <c r="A4" s="1"/>
      <c r="B4" s="5" t="s">
        <v>118</v>
      </c>
      <c r="C4" s="7"/>
      <c r="D4" s="10"/>
      <c r="E4" s="9"/>
    </row>
    <row r="5" spans="1:8" x14ac:dyDescent="0.2">
      <c r="A5" s="1"/>
      <c r="B5" s="8"/>
      <c r="C5" s="7"/>
      <c r="D5" s="10"/>
      <c r="E5" s="9"/>
    </row>
    <row r="6" spans="1:8" x14ac:dyDescent="0.2">
      <c r="A6" s="7" t="s">
        <v>0</v>
      </c>
      <c r="B6" s="4" t="s">
        <v>6</v>
      </c>
      <c r="C6" s="14" t="s">
        <v>7</v>
      </c>
      <c r="D6" s="7" t="s">
        <v>2</v>
      </c>
      <c r="E6" s="7" t="s">
        <v>3</v>
      </c>
      <c r="F6" s="51" t="s">
        <v>19</v>
      </c>
      <c r="G6" s="50" t="s">
        <v>1</v>
      </c>
      <c r="H6" s="52" t="s">
        <v>20</v>
      </c>
    </row>
    <row r="7" spans="1:8" x14ac:dyDescent="0.2">
      <c r="A7" s="4"/>
      <c r="B7" s="4"/>
      <c r="C7" s="14"/>
      <c r="D7" s="7"/>
      <c r="E7" s="7"/>
      <c r="F7" s="46" t="s">
        <v>21</v>
      </c>
      <c r="G7" s="48" t="s">
        <v>22</v>
      </c>
      <c r="H7" s="42"/>
    </row>
    <row r="8" spans="1:8" x14ac:dyDescent="0.2">
      <c r="A8" s="4"/>
      <c r="B8" s="22"/>
      <c r="C8" s="27"/>
      <c r="D8" s="29"/>
      <c r="E8" s="22"/>
      <c r="F8" s="47"/>
      <c r="G8" s="41"/>
      <c r="H8" s="61"/>
    </row>
    <row r="9" spans="1:8" x14ac:dyDescent="0.2">
      <c r="A9" s="28">
        <v>1</v>
      </c>
      <c r="B9" s="22" t="s">
        <v>119</v>
      </c>
      <c r="C9" s="27">
        <v>1700</v>
      </c>
      <c r="D9" s="29" t="s">
        <v>26</v>
      </c>
      <c r="E9" s="22" t="s">
        <v>4</v>
      </c>
      <c r="F9" s="47">
        <v>2</v>
      </c>
      <c r="G9" s="41">
        <v>42.2</v>
      </c>
      <c r="H9" s="61">
        <f>((F9*60+G9)/C9*1000)-60</f>
        <v>35.411764705882348</v>
      </c>
    </row>
    <row r="10" spans="1:8" s="25" customFormat="1" ht="25.5" customHeight="1" x14ac:dyDescent="0.2">
      <c r="A10" s="28">
        <v>2</v>
      </c>
      <c r="B10" s="74" t="s">
        <v>122</v>
      </c>
      <c r="C10" s="71">
        <v>1720</v>
      </c>
      <c r="D10" s="81" t="s">
        <v>120</v>
      </c>
      <c r="E10" s="74" t="s">
        <v>14</v>
      </c>
      <c r="F10" s="25">
        <v>2</v>
      </c>
      <c r="G10" s="55">
        <v>42.4</v>
      </c>
      <c r="H10" s="61">
        <f t="shared" ref="H10:H11" si="0">((F10*60+G10)/C10*1000)-60</f>
        <v>34.418604651162795</v>
      </c>
    </row>
    <row r="11" spans="1:8" x14ac:dyDescent="0.2">
      <c r="A11" s="42">
        <v>2</v>
      </c>
      <c r="B11" s="16" t="s">
        <v>121</v>
      </c>
      <c r="C11" s="42">
        <v>1760</v>
      </c>
      <c r="D11" s="16" t="s">
        <v>11</v>
      </c>
      <c r="E11" s="16" t="s">
        <v>11</v>
      </c>
      <c r="F11">
        <v>2</v>
      </c>
      <c r="G11" s="41">
        <v>42.4</v>
      </c>
      <c r="H11" s="61">
        <f t="shared" si="0"/>
        <v>32.272727272727266</v>
      </c>
    </row>
  </sheetData>
  <printOptions gridLines="1"/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Løp 8</vt:lpstr>
      <vt:lpstr>Løp 5</vt:lpstr>
      <vt:lpstr>Løp 4</vt:lpstr>
      <vt:lpstr>Løp 6</vt:lpstr>
      <vt:lpstr>Løp 3</vt:lpstr>
      <vt:lpstr>Løp 2</vt:lpstr>
      <vt:lpstr>Løp 1</vt:lpstr>
      <vt:lpstr>Løp 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name placeholder</dc:creator>
  <cp:lastModifiedBy>DNT Midtnorge</cp:lastModifiedBy>
  <cp:lastPrinted>2016-05-21T13:41:07Z</cp:lastPrinted>
  <dcterms:created xsi:type="dcterms:W3CDTF">2006-05-19T07:57:28Z</dcterms:created>
  <dcterms:modified xsi:type="dcterms:W3CDTF">2016-05-22T05:23:15Z</dcterms:modified>
</cp:coreProperties>
</file>