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https://rikstoto-my.sharepoint.com/personal/dnt_midtnorge_travsport_no/Documents/P_Home_Migrert/Dokumenter/Lokalkjøringer 2020/"/>
    </mc:Choice>
  </mc:AlternateContent>
  <xr:revisionPtr revIDLastSave="0" documentId="8_{11EE34A5-AA82-4C48-9EB6-0CEA101A2301}" xr6:coauthVersionLast="45" xr6:coauthVersionMax="45" xr10:uidLastSave="{00000000-0000-0000-0000-000000000000}"/>
  <bookViews>
    <workbookView xWindow="-108" yWindow="-108" windowWidth="23256" windowHeight="14016" tabRatio="662" xr2:uid="{00000000-000D-0000-FFFF-FFFF00000000}"/>
  </bookViews>
  <sheets>
    <sheet name="LØP1 PONNI" sheetId="40" r:id="rId1"/>
    <sheet name="LØP2 PONNI" sheetId="50" r:id="rId2"/>
    <sheet name="LØP3" sheetId="49" r:id="rId3"/>
    <sheet name="LØP4" sheetId="51" r:id="rId4"/>
    <sheet name="LØP5" sheetId="52" r:id="rId5"/>
    <sheet name="LØP6" sheetId="53" r:id="rId6"/>
    <sheet name="LØP7" sheetId="54" r:id="rId7"/>
    <sheet name="LØP8" sheetId="55" r:id="rId8"/>
  </sheets>
  <definedNames>
    <definedName name="_xlnm._FilterDatabase" localSheetId="0" hidden="1">'LØP1 PONNI'!$A$1:$A$11</definedName>
    <definedName name="_xlnm.Print_Area" localSheetId="0">'LØP1 PONNI'!$A$1:$G$11</definedName>
    <definedName name="_xlnm.Print_Area" localSheetId="1">'LØP2 PONNI'!$A$1:$G$7</definedName>
    <definedName name="_xlnm.Print_Area" localSheetId="2">LØP3!$A$1:$G$10</definedName>
    <definedName name="_xlnm.Print_Area" localSheetId="3">LØP4!$A$1:$G$11</definedName>
    <definedName name="_xlnm.Print_Area" localSheetId="4">LØP5!$A$1:$G$11</definedName>
    <definedName name="_xlnm.Print_Area" localSheetId="5">LØP6!$A$1:$G$7</definedName>
    <definedName name="_xlnm.Print_Area" localSheetId="6">LØP7!$A$1:$G$8</definedName>
    <definedName name="_xlnm.Print_Area" localSheetId="7">LØP8!$A$1:$G$12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54" l="1"/>
  <c r="G10" i="40"/>
  <c r="G7" i="55"/>
  <c r="G5" i="54"/>
  <c r="G11" i="54"/>
  <c r="G6" i="54"/>
  <c r="G12" i="54"/>
  <c r="G10" i="54"/>
  <c r="G14" i="54"/>
  <c r="G7" i="54"/>
  <c r="G9" i="52"/>
  <c r="G6" i="52"/>
  <c r="G9" i="40"/>
  <c r="G6" i="49"/>
  <c r="G8" i="51"/>
  <c r="G5" i="51"/>
  <c r="G9" i="51"/>
  <c r="G8" i="55"/>
  <c r="G9" i="55"/>
  <c r="G8" i="54"/>
  <c r="G5" i="53"/>
  <c r="G6" i="53"/>
  <c r="G7" i="53"/>
  <c r="G7" i="52"/>
  <c r="G5" i="52"/>
  <c r="G11" i="51"/>
  <c r="G10" i="51"/>
  <c r="G7" i="51"/>
  <c r="G6" i="51"/>
  <c r="G6" i="50"/>
  <c r="G5" i="50"/>
  <c r="G5" i="49"/>
  <c r="G6" i="40"/>
  <c r="G7" i="40"/>
  <c r="G8" i="40"/>
  <c r="G5" i="40"/>
</calcChain>
</file>

<file path=xl/sharedStrings.xml><?xml version="1.0" encoding="utf-8"?>
<sst xmlns="http://schemas.openxmlformats.org/spreadsheetml/2006/main" count="214" uniqueCount="106">
  <si>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</si>
  <si>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</si>
  <si>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</si>
  <si>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</si>
  <si>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</si>
  <si>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</si>
  <si>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</si>
  <si>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</si>
  <si>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>Start kl. 13.20</t>
  </si>
  <si>
    <t>Start kl. 13.40</t>
  </si>
  <si>
    <t>Start kl. 14.00</t>
  </si>
  <si>
    <t>Start kl. 14.20</t>
  </si>
  <si>
    <t>N.Y. Symphony</t>
  </si>
  <si>
    <t>Jukon</t>
  </si>
  <si>
    <t>Nadja Jensen</t>
  </si>
  <si>
    <t>Stjerne Leandra</t>
  </si>
  <si>
    <t>Jan Lyng</t>
  </si>
  <si>
    <t>Måråk Gutten</t>
  </si>
  <si>
    <t>Heisand Prinsen</t>
  </si>
  <si>
    <t>STR</t>
  </si>
  <si>
    <t>g</t>
  </si>
  <si>
    <t>Judison</t>
  </si>
  <si>
    <t>Rune Herleiksplass</t>
  </si>
  <si>
    <t>Viborg Prinsen</t>
  </si>
  <si>
    <t>Harald Bragstad</t>
  </si>
  <si>
    <t>Lars Johnsen</t>
  </si>
  <si>
    <t>Tyholt Frøkna</t>
  </si>
  <si>
    <t>1. løp.  Ponnier.  Kat A. 1600 m. Strektid 3.10.</t>
  </si>
  <si>
    <t>Remens Julie</t>
  </si>
  <si>
    <t>Grace fra Hubertus</t>
  </si>
  <si>
    <t>Gårders Cloudberry</t>
  </si>
  <si>
    <t>Vävsla Ginny</t>
  </si>
  <si>
    <t>Sjöbrisens Dunder</t>
  </si>
  <si>
    <t>Eli Melby Eithun</t>
  </si>
  <si>
    <t>Kasper Klæbu</t>
  </si>
  <si>
    <t>Maren Grenne</t>
  </si>
  <si>
    <t>Mari Solberg Opdal</t>
  </si>
  <si>
    <t>Tuva Marie Groven</t>
  </si>
  <si>
    <t>Magne Melby Eithun</t>
  </si>
  <si>
    <t>2. løp. Ponnier. Kat BCD. 1700 m. Strektid 2.10.</t>
  </si>
  <si>
    <t>Mys Pysen</t>
  </si>
  <si>
    <t>Guldhagens Emrys</t>
  </si>
  <si>
    <t xml:space="preserve"> </t>
  </si>
  <si>
    <t>Weronica Aune</t>
  </si>
  <si>
    <t>3. løp. Kaldblods 3-åringer. 1700 m. 20 m tillegg ved hver vunnet DNT-pokal. Maks tre tillegg. Sølv-/gavepremier.</t>
  </si>
  <si>
    <t>4. løp. Kaldblods. 2100 m. Grunnlag inntil 10 000 kr. 20 m tillegg ved 1 kr og 40 m ved 5000 kr. Sølv-/gavepremier.</t>
  </si>
  <si>
    <t>Skjalg</t>
  </si>
  <si>
    <t>Høiby Eira</t>
  </si>
  <si>
    <t>Snyggen</t>
  </si>
  <si>
    <t>VH Sjarmis</t>
  </si>
  <si>
    <t>Ole Johnsen</t>
  </si>
  <si>
    <t>Roger Rundhaug</t>
  </si>
  <si>
    <t>Rakel Krabseth</t>
  </si>
  <si>
    <t xml:space="preserve">Tor Nyborg </t>
  </si>
  <si>
    <t>Atle Eggan</t>
  </si>
  <si>
    <t>Ailin Berg-Almaas</t>
  </si>
  <si>
    <t>Levanger og Omegn                                                                                                                Nossum Travpark                                                                                            29.02.2020</t>
  </si>
  <si>
    <t>Levanger og Omegn                                                                                                                Nossum Travpark                                                                                           29.02.2020</t>
  </si>
  <si>
    <t>5. løp. Varmblods. 2100 m. Delingsløp. Skjønnsmessig handicap basert på grunnlag og startpoeng. Hester med kusker under 26 år gis 20 m godtgjørelse. Sølv-/gavepremier.</t>
  </si>
  <si>
    <t xml:space="preserve">Moni Rajah </t>
  </si>
  <si>
    <t>Costa Day</t>
  </si>
  <si>
    <t>Andreas Eme</t>
  </si>
  <si>
    <t>Vacation Queen</t>
  </si>
  <si>
    <t xml:space="preserve">Racing Commissioner </t>
  </si>
  <si>
    <t>* = kusk under 26 år</t>
  </si>
  <si>
    <t xml:space="preserve">Jan Lyng </t>
  </si>
  <si>
    <t>Ailin Berg-Almaas*</t>
  </si>
  <si>
    <t>Rakel Krabseth*</t>
  </si>
  <si>
    <t>Greger Rundhaug*</t>
  </si>
  <si>
    <t xml:space="preserve">Lena Valstad </t>
  </si>
  <si>
    <t>6. løp. Varmblods. 2100 m. Grunnlag inntil 30 000 kr. 20 m tillegg ved 1 kr og 40 m ved 10 000 kr. Sølv-/gavepremier.</t>
  </si>
  <si>
    <t>Moni Star</t>
  </si>
  <si>
    <t xml:space="preserve">O'Man </t>
  </si>
  <si>
    <t>Miss Fandango</t>
  </si>
  <si>
    <t>7. løp. Kaldblods. 2100 m. Delingsløp. Skjønnsmessig handicap basert på grunnlag og startpoeng. Hester med kusker under 26 år gis 20 m godtgjørelse. Sølv-/gavepremier.</t>
  </si>
  <si>
    <t>Rubb og Stubb</t>
  </si>
  <si>
    <t>Garli Moe Balder</t>
  </si>
  <si>
    <t>Feseth Kari</t>
  </si>
  <si>
    <t>Mirajerva</t>
  </si>
  <si>
    <t>Agaton Faks</t>
  </si>
  <si>
    <t>Dag Eldmi</t>
  </si>
  <si>
    <t xml:space="preserve">Holene Stjernen </t>
  </si>
  <si>
    <t>Svalner</t>
  </si>
  <si>
    <t>Erik Bylund*</t>
  </si>
  <si>
    <t>Merethe Råbakk</t>
  </si>
  <si>
    <t>Thea Indrebø*</t>
  </si>
  <si>
    <t>Kurt Skaanes</t>
  </si>
  <si>
    <t>8. løp. Varmblods 3-åringer. 1700 m. 20 m tillegg ved hver vunnet DNT-pokal. Maks tre tillegg. DNT-pokal til vinneren, ellers sølv-/gavepremier.</t>
  </si>
  <si>
    <t>Start kl. 15.05</t>
  </si>
  <si>
    <t>Start kl. 14.35</t>
  </si>
  <si>
    <t>Start kl. 14.50</t>
  </si>
  <si>
    <t>Mia Mountain</t>
  </si>
  <si>
    <t xml:space="preserve">Moni Bank </t>
  </si>
  <si>
    <t>Red Business</t>
  </si>
  <si>
    <t xml:space="preserve">Levanger og omegn                                                                                                                           Nossum Travpark                                                                                                29.02.2020                                                                                                                                                                          </t>
  </si>
  <si>
    <t>Luffsan</t>
  </si>
  <si>
    <t>Vinneren eies av.</t>
  </si>
  <si>
    <t>Vinneren eies av Kasper Klæbu</t>
  </si>
  <si>
    <t>dg</t>
  </si>
  <si>
    <t>Vinneren eies av Nadja Jensen og Rune Herleiksplass</t>
  </si>
  <si>
    <t>Vinneren eies av Magne Øien</t>
  </si>
  <si>
    <t>Vinneren eies av Jan Lyng</t>
  </si>
  <si>
    <t>Tor Nyborg</t>
  </si>
  <si>
    <t>Vinneren eies av Rune Sundt/Oddvar Steig</t>
  </si>
  <si>
    <t>t.i.n.</t>
  </si>
  <si>
    <t>Vinneren eies av Stall Symphony v/ Dagfinn Jessen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</si>
</sst>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i/>
      <sz val="14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23" fillId="0" borderId="0"/>
    <xf numFmtId="0" fontId="23" fillId="0" borderId="0"/>
    <xf numFmtId="0" fontId="9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0" xfId="8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wrapText="1"/>
    </xf>
    <xf numFmtId="0" fontId="16" fillId="2" borderId="0" xfId="5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7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vertical="center" wrapText="1"/>
    </xf>
    <xf numFmtId="0" fontId="1" fillId="0" borderId="0" xfId="0" applyFont="1" applyBorder="1" applyAlignment="1"/>
    <xf numFmtId="0" fontId="11" fillId="0" borderId="0" xfId="0" applyFont="1"/>
    <xf numFmtId="0" fontId="24" fillId="0" borderId="1" xfId="0" applyFont="1" applyBorder="1" applyAlignment="1">
      <alignment horizontal="center" wrapText="1"/>
    </xf>
    <xf numFmtId="0" fontId="25" fillId="2" borderId="1" xfId="5" applyFont="1" applyFill="1" applyBorder="1" applyAlignment="1">
      <alignment wrapText="1"/>
    </xf>
    <xf numFmtId="0" fontId="26" fillId="2" borderId="1" xfId="5" applyFont="1" applyFill="1" applyBorder="1" applyAlignment="1">
      <alignment wrapText="1"/>
    </xf>
    <xf numFmtId="0" fontId="25" fillId="2" borderId="1" xfId="5" applyFont="1" applyFill="1" applyBorder="1" applyAlignment="1">
      <alignment horizontal="center" wrapText="1"/>
    </xf>
    <xf numFmtId="0" fontId="25" fillId="2" borderId="1" xfId="11" applyFont="1" applyFill="1" applyBorder="1" applyAlignment="1">
      <alignment wrapText="1"/>
    </xf>
    <xf numFmtId="0" fontId="26" fillId="2" borderId="1" xfId="11" applyFont="1" applyFill="1" applyBorder="1" applyAlignment="1">
      <alignment wrapText="1"/>
    </xf>
    <xf numFmtId="0" fontId="25" fillId="2" borderId="1" xfId="11" applyFont="1" applyFill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/>
    <xf numFmtId="0" fontId="27" fillId="0" borderId="1" xfId="0" applyFont="1" applyBorder="1" applyAlignment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25" fillId="2" borderId="1" xfId="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5" fillId="2" borderId="1" xfId="5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47" fontId="1" fillId="2" borderId="1" xfId="5" applyNumberFormat="1" applyFont="1" applyFill="1" applyBorder="1" applyAlignment="1">
      <alignment horizontal="center" vertical="center"/>
    </xf>
    <xf numFmtId="0" fontId="29" fillId="2" borderId="1" xfId="5" applyFont="1" applyFill="1" applyBorder="1" applyAlignment="1">
      <alignment vertical="center"/>
    </xf>
    <xf numFmtId="0" fontId="15" fillId="2" borderId="1" xfId="5" applyFont="1" applyFill="1" applyBorder="1" applyAlignment="1">
      <alignment vertical="center"/>
    </xf>
    <xf numFmtId="0" fontId="15" fillId="2" borderId="1" xfId="5" applyFont="1" applyFill="1" applyBorder="1" applyAlignment="1"/>
    <xf numFmtId="0" fontId="29" fillId="2" borderId="1" xfId="5" applyFont="1" applyFill="1" applyBorder="1" applyAlignment="1"/>
    <xf numFmtId="0" fontId="4" fillId="0" borderId="0" xfId="0" applyFont="1" applyBorder="1" applyAlignment="1">
      <alignment horizontal="center"/>
    </xf>
    <xf numFmtId="47" fontId="1" fillId="0" borderId="0" xfId="0" applyNumberFormat="1" applyFont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47" fontId="1" fillId="0" borderId="1" xfId="0" applyNumberFormat="1" applyFont="1" applyBorder="1"/>
    <xf numFmtId="0" fontId="1" fillId="0" borderId="1" xfId="0" applyFont="1" applyBorder="1"/>
    <xf numFmtId="0" fontId="9" fillId="0" borderId="1" xfId="0" applyFont="1" applyBorder="1"/>
    <xf numFmtId="0" fontId="24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4" fillId="3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/>
    </xf>
  </cellXfs>
  <cellStyles count="12">
    <cellStyle name="Normal" xfId="0" builtinId="0"/>
    <cellStyle name="Normal 10" xfId="10" xr:uid="{00000000-0005-0000-0000-000001000000}"/>
    <cellStyle name="Normal 11" xfId="1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9" xr:uid="{00000000-0005-0000-0000-000006000000}"/>
    <cellStyle name="Normal 8" xfId="8" xr:uid="{00000000-0005-0000-0000-000007000000}"/>
    <cellStyle name="Valuta 2" xfId="1" xr:uid="{00000000-0005-0000-0000-000008000000}"/>
    <cellStyle name="Valuta 3" xfId="3" xr:uid="{00000000-0005-0000-0000-000009000000}"/>
    <cellStyle name="Valuta 4" xfId="6" xr:uid="{00000000-0005-0000-0000-00000A000000}"/>
    <cellStyle name="Valuta 5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133350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2</xdr:col>
      <xdr:colOff>228600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25400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7</xdr:col>
      <xdr:colOff>34925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7</xdr:col>
      <xdr:colOff>25400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647700"/>
          <a:ext cx="1419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717550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660400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669925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660400</xdr:colOff>
      <xdr:row>1</xdr:row>
      <xdr:rowOff>933450</xdr:rowOff>
    </xdr:to>
    <xdr:pic>
      <xdr:nvPicPr>
        <xdr:cNvPr id="6" name="Picture 1" descr="hest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784225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774700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673100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673100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190500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144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720725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673100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SheetLayoutView="25" workbookViewId="0">
      <selection activeCell="J9" sqref="J9"/>
    </sheetView>
  </sheetViews>
  <sheetFormatPr baseColWidth="10" defaultColWidth="10.77734375" defaultRowHeight="17.399999999999999" x14ac:dyDescent="0.3"/>
  <cols>
    <col min="1" max="1" width="6.109375" style="12" customWidth="1"/>
    <col min="2" max="2" width="4.77734375" customWidth="1"/>
    <col min="3" max="3" width="22.77734375" customWidth="1"/>
    <col min="4" max="4" width="23.109375" customWidth="1"/>
    <col min="5" max="5" width="10.109375" customWidth="1"/>
    <col min="6" max="6" width="9.44140625" customWidth="1"/>
    <col min="7" max="7" width="9.33203125" style="1" customWidth="1"/>
    <col min="8" max="8" width="2.77734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3" t="s">
        <v>94</v>
      </c>
      <c r="D2" s="93"/>
      <c r="E2" s="93"/>
      <c r="F2" s="93"/>
      <c r="G2" s="2"/>
      <c r="H2" s="4"/>
    </row>
    <row r="3" spans="1:9" ht="37.5" customHeight="1" x14ac:dyDescent="0.25">
      <c r="A3" s="94" t="s">
        <v>27</v>
      </c>
      <c r="B3" s="94"/>
      <c r="C3" s="94"/>
      <c r="D3" s="94"/>
      <c r="E3" s="94"/>
      <c r="F3" s="94"/>
      <c r="G3" s="8" t="s">
        <v>42</v>
      </c>
      <c r="H3" s="18"/>
    </row>
    <row r="4" spans="1:9" s="6" customFormat="1" ht="32.25" customHeight="1" x14ac:dyDescent="0.25">
      <c r="A4" s="5" t="s">
        <v>0</v>
      </c>
      <c r="B4" s="7" t="s">
        <v>1</v>
      </c>
      <c r="C4" s="7" t="s">
        <v>2</v>
      </c>
      <c r="D4" s="7" t="s">
        <v>7</v>
      </c>
      <c r="E4" s="7" t="s">
        <v>3</v>
      </c>
      <c r="F4" s="7" t="s">
        <v>5</v>
      </c>
      <c r="G4" s="7" t="s">
        <v>6</v>
      </c>
      <c r="H4" s="9"/>
    </row>
    <row r="5" spans="1:9" ht="24" customHeight="1" x14ac:dyDescent="0.3">
      <c r="A5" s="23">
        <v>1</v>
      </c>
      <c r="B5" s="67">
        <v>5</v>
      </c>
      <c r="C5" s="79" t="s">
        <v>32</v>
      </c>
      <c r="D5" s="78" t="s">
        <v>37</v>
      </c>
      <c r="E5" s="73">
        <v>2060</v>
      </c>
      <c r="F5" s="15">
        <v>3.5057870370370369E-3</v>
      </c>
      <c r="G5" s="10">
        <f t="shared" ref="G5:G10" si="0">SUM(F5/E5*1000)</f>
        <v>1.7018383674937073E-3</v>
      </c>
      <c r="H5" s="5" t="s">
        <v>20</v>
      </c>
      <c r="I5" s="13"/>
    </row>
    <row r="6" spans="1:9" ht="39.75" customHeight="1" x14ac:dyDescent="0.4">
      <c r="A6" s="23">
        <v>2</v>
      </c>
      <c r="B6" s="74">
        <v>3</v>
      </c>
      <c r="C6" s="80" t="s">
        <v>30</v>
      </c>
      <c r="D6" s="81" t="s">
        <v>35</v>
      </c>
      <c r="E6" s="75">
        <v>2000</v>
      </c>
      <c r="F6" s="15">
        <v>3.5138888888888889E-3</v>
      </c>
      <c r="G6" s="10">
        <f t="shared" si="0"/>
        <v>1.7569444444444444E-3</v>
      </c>
      <c r="H6" s="5"/>
      <c r="I6" s="13"/>
    </row>
    <row r="7" spans="1:9" ht="40.5" customHeight="1" x14ac:dyDescent="0.4">
      <c r="A7" s="23">
        <v>3</v>
      </c>
      <c r="B7" s="61">
        <v>4</v>
      </c>
      <c r="C7" s="80" t="s">
        <v>31</v>
      </c>
      <c r="D7" s="81" t="s">
        <v>36</v>
      </c>
      <c r="E7" s="75">
        <v>2020</v>
      </c>
      <c r="F7" s="15">
        <v>3.5682870370370369E-3</v>
      </c>
      <c r="G7" s="10">
        <f t="shared" si="0"/>
        <v>1.7664787312064538E-3</v>
      </c>
      <c r="H7" s="5" t="s">
        <v>20</v>
      </c>
      <c r="I7" s="13"/>
    </row>
    <row r="8" spans="1:9" ht="39" customHeight="1" x14ac:dyDescent="0.4">
      <c r="A8" s="23">
        <v>4</v>
      </c>
      <c r="B8" s="61">
        <v>1</v>
      </c>
      <c r="C8" s="80" t="s">
        <v>28</v>
      </c>
      <c r="D8" s="81" t="s">
        <v>33</v>
      </c>
      <c r="E8" s="75">
        <v>1600</v>
      </c>
      <c r="F8" s="15">
        <v>3.5752314814814813E-3</v>
      </c>
      <c r="G8" s="10">
        <f t="shared" si="0"/>
        <v>2.2345196759259258E-3</v>
      </c>
      <c r="H8" s="5"/>
      <c r="I8" s="13"/>
    </row>
    <row r="9" spans="1:9" ht="44.25" customHeight="1" x14ac:dyDescent="0.3">
      <c r="A9" s="23">
        <v>5</v>
      </c>
      <c r="B9" s="76">
        <v>6</v>
      </c>
      <c r="C9" s="79" t="s">
        <v>95</v>
      </c>
      <c r="D9" s="78" t="s">
        <v>38</v>
      </c>
      <c r="E9" s="73">
        <v>2140</v>
      </c>
      <c r="F9" s="77">
        <v>3.5949074074074073E-3</v>
      </c>
      <c r="G9" s="10">
        <f t="shared" si="0"/>
        <v>1.6798632744894426E-3</v>
      </c>
      <c r="H9" s="18"/>
      <c r="I9" s="13"/>
    </row>
    <row r="10" spans="1:9" ht="21" x14ac:dyDescent="0.25">
      <c r="A10" s="23" t="s">
        <v>19</v>
      </c>
      <c r="B10" s="76">
        <v>2</v>
      </c>
      <c r="C10" s="79" t="s">
        <v>29</v>
      </c>
      <c r="D10" s="78" t="s">
        <v>34</v>
      </c>
      <c r="E10" s="73">
        <v>1600</v>
      </c>
      <c r="F10" s="15"/>
      <c r="G10" s="10">
        <f t="shared" si="0"/>
        <v>0</v>
      </c>
      <c r="H10" s="5"/>
    </row>
    <row r="11" spans="1:9" x14ac:dyDescent="0.3">
      <c r="D11" s="17"/>
    </row>
    <row r="13" spans="1:9" x14ac:dyDescent="0.3">
      <c r="C13" s="72" t="s">
        <v>96</v>
      </c>
      <c r="D13" s="72" t="s">
        <v>37</v>
      </c>
    </row>
  </sheetData>
  <autoFilter ref="A1:A11" xr:uid="{00000000-0009-0000-0000-000000000000}"/>
  <sortState xmlns:xlrd2="http://schemas.microsoft.com/office/spreadsheetml/2017/richdata2" ref="A5:H10">
    <sortCondition ref="A4"/>
  </sortState>
  <mergeCells count="3">
    <mergeCell ref="A1:G1"/>
    <mergeCell ref="C2:F2"/>
    <mergeCell ref="A3:F3"/>
  </mergeCells>
  <phoneticPr fontId="0" type="noConversion"/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0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000-000001000000}"/>
    <dataValidation allowBlank="1" showInputMessage="1" promptTitle="Viktig!" prompt="Hestens navn må alltid fylles ut." sqref="C5" xr:uid="{00000000-0002-0000-00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SheetLayoutView="25" workbookViewId="0">
      <selection activeCell="C10" sqref="C10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3" customWidth="1"/>
    <col min="4" max="4" width="17.6640625" customWidth="1"/>
    <col min="5" max="5" width="10.44140625" customWidth="1"/>
    <col min="6" max="6" width="9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58.95" customHeight="1" x14ac:dyDescent="0.25">
      <c r="A3" s="96" t="s">
        <v>39</v>
      </c>
      <c r="B3" s="97"/>
      <c r="C3" s="97"/>
      <c r="D3" s="97"/>
      <c r="E3" s="97"/>
      <c r="F3" s="19" t="s">
        <v>8</v>
      </c>
      <c r="G3" s="8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22.5" customHeight="1" x14ac:dyDescent="0.4">
      <c r="A5" s="23">
        <v>1</v>
      </c>
      <c r="B5" s="47">
        <v>2</v>
      </c>
      <c r="C5" s="51" t="s">
        <v>41</v>
      </c>
      <c r="D5" s="52" t="s">
        <v>34</v>
      </c>
      <c r="E5" s="53">
        <v>1800</v>
      </c>
      <c r="F5" s="15">
        <v>2.8032407407407411E-3</v>
      </c>
      <c r="G5" s="10">
        <f>SUM(F5/E5*1000)</f>
        <v>1.5573559670781895E-3</v>
      </c>
      <c r="H5" s="5"/>
      <c r="I5" s="20"/>
    </row>
    <row r="6" spans="1:9" ht="22.5" customHeight="1" x14ac:dyDescent="0.4">
      <c r="A6" s="23">
        <v>2</v>
      </c>
      <c r="B6" s="47">
        <v>1</v>
      </c>
      <c r="C6" s="48" t="s">
        <v>40</v>
      </c>
      <c r="D6" s="49" t="s">
        <v>43</v>
      </c>
      <c r="E6" s="50">
        <v>1760</v>
      </c>
      <c r="F6" s="15">
        <v>2.8148148148148151E-3</v>
      </c>
      <c r="G6" s="10">
        <f>SUM(F6/E6*1000)</f>
        <v>1.5993265993265995E-3</v>
      </c>
      <c r="H6" s="5" t="s">
        <v>20</v>
      </c>
      <c r="I6" s="20"/>
    </row>
    <row r="7" spans="1:9" x14ac:dyDescent="0.3">
      <c r="C7" s="31"/>
      <c r="D7" s="32"/>
    </row>
    <row r="10" spans="1:9" x14ac:dyDescent="0.3">
      <c r="C10" s="71" t="s">
        <v>97</v>
      </c>
    </row>
  </sheetData>
  <sortState xmlns:xlrd2="http://schemas.microsoft.com/office/spreadsheetml/2017/richdata2" ref="A5:G6">
    <sortCondition ref="A4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zoomScaleSheetLayoutView="25" workbookViewId="0">
      <selection activeCell="F18" sqref="F18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" customWidth="1"/>
    <col min="4" max="4" width="16.33203125" customWidth="1"/>
    <col min="5" max="5" width="11.109375" customWidth="1"/>
    <col min="6" max="6" width="9.33203125" customWidth="1"/>
    <col min="7" max="7" width="9.7773437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57</v>
      </c>
      <c r="D2" s="95"/>
      <c r="E2" s="95"/>
      <c r="F2" s="95"/>
      <c r="G2" s="2"/>
      <c r="H2" s="4"/>
    </row>
    <row r="3" spans="1:9" ht="61.05" customHeight="1" x14ac:dyDescent="0.25">
      <c r="A3" s="98" t="s">
        <v>44</v>
      </c>
      <c r="B3" s="98"/>
      <c r="C3" s="98"/>
      <c r="D3" s="98"/>
      <c r="E3" s="98"/>
      <c r="F3" s="19" t="s">
        <v>9</v>
      </c>
      <c r="G3" s="16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19.5" customHeight="1" x14ac:dyDescent="0.3">
      <c r="A5" s="37">
        <v>1</v>
      </c>
      <c r="B5" s="67">
        <v>2</v>
      </c>
      <c r="C5" s="88" t="s">
        <v>13</v>
      </c>
      <c r="D5" s="89" t="s">
        <v>14</v>
      </c>
      <c r="E5" s="90">
        <v>1700</v>
      </c>
      <c r="F5" s="15">
        <v>2.0706018518518517E-3</v>
      </c>
      <c r="G5" s="38">
        <f>SUM(F5/E5*1000)</f>
        <v>1.2180010893246187E-3</v>
      </c>
      <c r="H5" s="5"/>
      <c r="I5" s="20"/>
    </row>
    <row r="6" spans="1:9" ht="22.5" customHeight="1" x14ac:dyDescent="0.3">
      <c r="A6" s="37" t="s">
        <v>98</v>
      </c>
      <c r="B6" s="67">
        <v>1</v>
      </c>
      <c r="C6" s="88" t="s">
        <v>15</v>
      </c>
      <c r="D6" s="89" t="s">
        <v>16</v>
      </c>
      <c r="E6" s="91">
        <v>1700</v>
      </c>
      <c r="F6" s="15">
        <v>0</v>
      </c>
      <c r="G6" s="38">
        <f>SUM(F6/E6*1000)</f>
        <v>0</v>
      </c>
      <c r="H6" s="5"/>
      <c r="I6" s="20"/>
    </row>
    <row r="7" spans="1:9" ht="22.5" customHeight="1" x14ac:dyDescent="0.3">
      <c r="A7" s="82"/>
      <c r="B7" s="54"/>
      <c r="C7" s="55"/>
      <c r="D7" s="56"/>
      <c r="E7" s="57"/>
      <c r="F7" s="29"/>
      <c r="G7" s="83"/>
      <c r="H7" s="30"/>
      <c r="I7" s="20"/>
    </row>
    <row r="8" spans="1:9" ht="22.5" customHeight="1" x14ac:dyDescent="0.3">
      <c r="A8" s="82"/>
      <c r="B8" s="54"/>
      <c r="C8" s="55"/>
      <c r="D8" s="56"/>
      <c r="E8" s="57"/>
      <c r="F8" s="29"/>
      <c r="G8" s="83"/>
      <c r="H8" s="30"/>
      <c r="I8" s="20"/>
    </row>
    <row r="9" spans="1:9" ht="21" x14ac:dyDescent="0.3">
      <c r="C9" s="66" t="s">
        <v>99</v>
      </c>
    </row>
    <row r="10" spans="1:9" ht="34.049999999999997" customHeight="1" x14ac:dyDescent="0.35">
      <c r="A10" s="3"/>
      <c r="B10" s="28"/>
      <c r="C10" s="26"/>
      <c r="D10" s="27"/>
      <c r="E10" s="25"/>
      <c r="F10" s="29"/>
      <c r="G10" s="21"/>
      <c r="H10" s="30"/>
      <c r="I10" s="20"/>
    </row>
  </sheetData>
  <sortState xmlns:xlrd2="http://schemas.microsoft.com/office/spreadsheetml/2017/richdata2" ref="A5:H6">
    <sortCondition ref="A4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 E10" xr:uid="{00000000-0002-0000-0200-000000000000}">
      <formula1>V5</formula1>
    </dataValidation>
    <dataValidation allowBlank="1" showInputMessage="1" promptTitle="Viktig!" prompt="Hestens navn må alltid fylles ut." sqref="C5" xr:uid="{00000000-0002-0000-0200-000001000000}"/>
    <dataValidation allowBlank="1" showInputMessage="1" promptTitle="Viktig!" prompt="Dette feltet må alltid fylles ut. Dersom hesten kusk er ukjent eller ikke bestemt må ett annet navn f. eks. eiers fylles inn her." sqref="D5" xr:uid="{00000000-0002-0000-02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zoomScaleSheetLayoutView="25" workbookViewId="0">
      <selection activeCell="E14" sqref="E14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109375" customWidth="1"/>
    <col min="4" max="4" width="21.33203125" customWidth="1"/>
    <col min="5" max="5" width="10.6640625" customWidth="1"/>
    <col min="6" max="6" width="9" customWidth="1"/>
    <col min="7" max="7" width="10.3320312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69" customHeight="1" x14ac:dyDescent="0.25">
      <c r="A3" s="94" t="s">
        <v>45</v>
      </c>
      <c r="B3" s="99"/>
      <c r="C3" s="99"/>
      <c r="D3" s="99"/>
      <c r="E3" s="99"/>
      <c r="F3" s="19" t="s">
        <v>10</v>
      </c>
      <c r="G3" s="33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21" customHeight="1" x14ac:dyDescent="0.4">
      <c r="A5" s="23">
        <v>1</v>
      </c>
      <c r="B5" s="47">
        <v>2</v>
      </c>
      <c r="C5" s="58" t="s">
        <v>17</v>
      </c>
      <c r="D5" s="59" t="s">
        <v>51</v>
      </c>
      <c r="E5" s="47">
        <v>2100</v>
      </c>
      <c r="F5" s="15">
        <v>2.4270833333333336E-3</v>
      </c>
      <c r="G5" s="10">
        <f t="shared" ref="G5:G11" si="0">SUM(F5/E5*1000)</f>
        <v>1.1557539682539684E-3</v>
      </c>
      <c r="H5" s="5" t="s">
        <v>20</v>
      </c>
      <c r="I5" s="20"/>
    </row>
    <row r="6" spans="1:9" ht="22.5" customHeight="1" x14ac:dyDescent="0.4">
      <c r="A6" s="23">
        <v>2</v>
      </c>
      <c r="B6" s="47">
        <v>5</v>
      </c>
      <c r="C6" s="58" t="s">
        <v>49</v>
      </c>
      <c r="D6" s="59" t="s">
        <v>53</v>
      </c>
      <c r="E6" s="47">
        <v>2100</v>
      </c>
      <c r="F6" s="15">
        <v>2.4930555555555552E-3</v>
      </c>
      <c r="G6" s="10">
        <f t="shared" si="0"/>
        <v>1.187169312169312E-3</v>
      </c>
      <c r="H6" s="5"/>
      <c r="I6" s="20"/>
    </row>
    <row r="7" spans="1:9" ht="24.75" customHeight="1" x14ac:dyDescent="0.4">
      <c r="A7" s="23">
        <v>3</v>
      </c>
      <c r="B7" s="47">
        <v>4</v>
      </c>
      <c r="C7" s="58" t="s">
        <v>48</v>
      </c>
      <c r="D7" s="59" t="s">
        <v>25</v>
      </c>
      <c r="E7" s="47">
        <v>2100</v>
      </c>
      <c r="F7" s="15">
        <v>2.5011574074074072E-3</v>
      </c>
      <c r="G7" s="10">
        <f t="shared" si="0"/>
        <v>1.1910273368606701E-3</v>
      </c>
      <c r="H7" s="5" t="s">
        <v>20</v>
      </c>
      <c r="I7" s="20"/>
    </row>
    <row r="8" spans="1:9" ht="21.75" customHeight="1" x14ac:dyDescent="0.4">
      <c r="A8" s="23">
        <v>4</v>
      </c>
      <c r="B8" s="47">
        <v>7</v>
      </c>
      <c r="C8" s="58" t="s">
        <v>18</v>
      </c>
      <c r="D8" s="59" t="s">
        <v>55</v>
      </c>
      <c r="E8" s="47">
        <v>2140</v>
      </c>
      <c r="F8" s="15">
        <v>2.5057870370370368E-3</v>
      </c>
      <c r="G8" s="10">
        <f t="shared" si="0"/>
        <v>1.1709285219799238E-3</v>
      </c>
      <c r="H8" s="5" t="s">
        <v>20</v>
      </c>
      <c r="I8" s="20"/>
    </row>
    <row r="9" spans="1:9" ht="19.5" customHeight="1" x14ac:dyDescent="0.4">
      <c r="A9" s="23">
        <v>5</v>
      </c>
      <c r="B9" s="47">
        <v>1</v>
      </c>
      <c r="C9" s="58" t="s">
        <v>46</v>
      </c>
      <c r="D9" s="59" t="s">
        <v>50</v>
      </c>
      <c r="E9" s="47">
        <v>2100</v>
      </c>
      <c r="F9" s="15">
        <v>2.5115740740740741E-3</v>
      </c>
      <c r="G9" s="10">
        <f t="shared" si="0"/>
        <v>1.1959876543209875E-3</v>
      </c>
      <c r="H9" s="5" t="s">
        <v>42</v>
      </c>
      <c r="I9" s="20"/>
    </row>
    <row r="10" spans="1:9" ht="21" x14ac:dyDescent="0.4">
      <c r="A10" s="23">
        <v>6</v>
      </c>
      <c r="B10" s="47">
        <v>3</v>
      </c>
      <c r="C10" s="58" t="s">
        <v>47</v>
      </c>
      <c r="D10" s="59" t="s">
        <v>52</v>
      </c>
      <c r="E10" s="47">
        <v>2100</v>
      </c>
      <c r="F10" s="15">
        <v>2.5312500000000001E-3</v>
      </c>
      <c r="G10" s="10">
        <f t="shared" si="0"/>
        <v>1.2053571428571428E-3</v>
      </c>
      <c r="H10" s="5" t="s">
        <v>20</v>
      </c>
    </row>
    <row r="11" spans="1:9" ht="21" x14ac:dyDescent="0.4">
      <c r="A11" s="23">
        <v>7</v>
      </c>
      <c r="B11" s="47">
        <v>6</v>
      </c>
      <c r="C11" s="58" t="s">
        <v>26</v>
      </c>
      <c r="D11" s="59" t="s">
        <v>54</v>
      </c>
      <c r="E11" s="47">
        <v>2120</v>
      </c>
      <c r="F11" s="15">
        <v>2.5416666666666669E-3</v>
      </c>
      <c r="G11" s="10">
        <f t="shared" si="0"/>
        <v>1.1988993710691826E-3</v>
      </c>
      <c r="H11" s="5" t="s">
        <v>20</v>
      </c>
    </row>
    <row r="13" spans="1:9" ht="21" x14ac:dyDescent="0.3">
      <c r="C13" s="66" t="s">
        <v>100</v>
      </c>
    </row>
  </sheetData>
  <sortState xmlns:xlrd2="http://schemas.microsoft.com/office/spreadsheetml/2017/richdata2" ref="A5:G13">
    <sortCondition ref="A4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1" xr:uid="{00000000-0002-0000-0300-000000000000}">
      <formula1>V5</formula1>
    </dataValidation>
    <dataValidation allowBlank="1" showInputMessage="1" promptTitle="Viktig!" prompt="Hestens navn må alltid fylles ut." sqref="C5" xr:uid="{00000000-0002-0000-0300-000001000000}"/>
    <dataValidation allowBlank="1" showInputMessage="1" promptTitle="Viktig!" prompt="Dette feltet må alltid fylles ut. Dersom hesten kusk er ukjent eller ikke bestemt må ett annet navn f. eks. eiers fylles inn her." sqref="D5" xr:uid="{00000000-0002-0000-03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zoomScaleSheetLayoutView="25" workbookViewId="0">
      <selection activeCell="F16" sqref="F16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6.109375" customWidth="1"/>
    <col min="4" max="4" width="21.44140625" customWidth="1"/>
    <col min="5" max="5" width="11.44140625" customWidth="1"/>
    <col min="6" max="6" width="9.109375" customWidth="1"/>
    <col min="7" max="7" width="9.4414062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64.05" customHeight="1" x14ac:dyDescent="0.25">
      <c r="A3" s="94" t="s">
        <v>58</v>
      </c>
      <c r="B3" s="99"/>
      <c r="C3" s="99"/>
      <c r="D3" s="99"/>
      <c r="E3" s="99"/>
      <c r="F3" s="19" t="s">
        <v>11</v>
      </c>
      <c r="G3" s="8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21.75" customHeight="1" x14ac:dyDescent="0.4">
      <c r="A5" s="23">
        <v>1</v>
      </c>
      <c r="B5" s="61">
        <v>1</v>
      </c>
      <c r="C5" s="62" t="s">
        <v>59</v>
      </c>
      <c r="D5" s="63" t="s">
        <v>65</v>
      </c>
      <c r="E5" s="61">
        <v>2100</v>
      </c>
      <c r="F5" s="15">
        <v>1.9490740740740742E-3</v>
      </c>
      <c r="G5" s="10">
        <f>SUM(F5/E5*1000)</f>
        <v>9.281305114638449E-4</v>
      </c>
      <c r="H5" s="5"/>
      <c r="I5" s="45"/>
    </row>
    <row r="6" spans="1:9" ht="21" customHeight="1" x14ac:dyDescent="0.4">
      <c r="A6" s="23">
        <v>2</v>
      </c>
      <c r="B6" s="61">
        <v>4</v>
      </c>
      <c r="C6" s="62" t="s">
        <v>62</v>
      </c>
      <c r="D6" s="63" t="s">
        <v>68</v>
      </c>
      <c r="E6" s="61">
        <v>2140</v>
      </c>
      <c r="F6" s="15">
        <v>1.9560185185185184E-3</v>
      </c>
      <c r="G6" s="10">
        <f>SUM(F6/E6*1000)</f>
        <v>9.1402734510211137E-4</v>
      </c>
      <c r="H6" s="5"/>
      <c r="I6" s="45"/>
    </row>
    <row r="7" spans="1:9" ht="22.05" customHeight="1" x14ac:dyDescent="0.4">
      <c r="A7" s="23">
        <v>3</v>
      </c>
      <c r="B7" s="61">
        <v>3</v>
      </c>
      <c r="C7" s="62" t="s">
        <v>61</v>
      </c>
      <c r="D7" s="63" t="s">
        <v>67</v>
      </c>
      <c r="E7" s="61">
        <v>2140</v>
      </c>
      <c r="F7" s="15">
        <v>1.9618055555555556E-3</v>
      </c>
      <c r="G7" s="10">
        <f>SUM(F7/E7*1000)</f>
        <v>9.1673156801661481E-4</v>
      </c>
      <c r="H7" s="5"/>
      <c r="I7" s="45"/>
    </row>
    <row r="8" spans="1:9" ht="21.75" customHeight="1" x14ac:dyDescent="0.4">
      <c r="A8" s="23" t="s">
        <v>19</v>
      </c>
      <c r="B8" s="61">
        <v>2</v>
      </c>
      <c r="C8" s="62" t="s">
        <v>60</v>
      </c>
      <c r="D8" s="63" t="s">
        <v>66</v>
      </c>
      <c r="E8" s="64">
        <v>2100</v>
      </c>
      <c r="F8" s="15" t="s">
        <v>42</v>
      </c>
      <c r="G8" s="10" t="s">
        <v>42</v>
      </c>
      <c r="H8" s="5"/>
      <c r="I8" s="45"/>
    </row>
    <row r="9" spans="1:9" ht="22.5" customHeight="1" x14ac:dyDescent="0.4">
      <c r="A9" s="23" t="s">
        <v>19</v>
      </c>
      <c r="B9" s="61">
        <v>5</v>
      </c>
      <c r="C9" s="62" t="s">
        <v>63</v>
      </c>
      <c r="D9" s="63" t="s">
        <v>69</v>
      </c>
      <c r="E9" s="61">
        <v>2160</v>
      </c>
      <c r="F9" s="15"/>
      <c r="G9" s="10">
        <f>SUM(F9/E9*1000)</f>
        <v>0</v>
      </c>
      <c r="H9" s="5"/>
      <c r="I9" s="45"/>
    </row>
    <row r="10" spans="1:9" ht="22.5" customHeight="1" x14ac:dyDescent="0.4">
      <c r="A10" s="3"/>
      <c r="B10" s="41"/>
      <c r="C10" s="42"/>
      <c r="D10" s="43"/>
      <c r="E10" s="41"/>
      <c r="F10" s="29"/>
      <c r="G10" s="21"/>
      <c r="H10" s="30"/>
      <c r="I10" s="20"/>
    </row>
    <row r="11" spans="1:9" ht="13.5" customHeight="1" x14ac:dyDescent="0.3">
      <c r="C11" s="44" t="s">
        <v>64</v>
      </c>
      <c r="D11" s="34"/>
    </row>
    <row r="13" spans="1:9" x14ac:dyDescent="0.3">
      <c r="C13" s="71" t="s">
        <v>101</v>
      </c>
    </row>
  </sheetData>
  <sortState xmlns:xlrd2="http://schemas.microsoft.com/office/spreadsheetml/2017/richdata2" ref="A5:G9">
    <sortCondition ref="F5:F9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5:E10" xr:uid="{00000000-0002-0000-04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400-000001000000}"/>
    <dataValidation allowBlank="1" showInputMessage="1" promptTitle="Viktig!" prompt="Hestens navn må alltid fylles ut." sqref="C5" xr:uid="{00000000-0002-0000-04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zoomScaleSheetLayoutView="25" workbookViewId="0">
      <selection activeCell="J13" sqref="J13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19.44140625" customWidth="1"/>
    <col min="4" max="4" width="19" customWidth="1"/>
    <col min="5" max="5" width="9.77734375" customWidth="1"/>
    <col min="6" max="6" width="8.6640625" customWidth="1"/>
    <col min="7" max="7" width="9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81" customHeight="1" x14ac:dyDescent="0.25">
      <c r="A3" s="94" t="s">
        <v>70</v>
      </c>
      <c r="B3" s="99"/>
      <c r="C3" s="99"/>
      <c r="D3" s="99"/>
      <c r="E3" s="99"/>
      <c r="F3" s="19" t="s">
        <v>89</v>
      </c>
      <c r="G3" s="8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23.25" customHeight="1" x14ac:dyDescent="0.4">
      <c r="A5" s="23">
        <v>1</v>
      </c>
      <c r="B5" s="47">
        <v>1</v>
      </c>
      <c r="C5" s="58" t="s">
        <v>71</v>
      </c>
      <c r="D5" s="59" t="s">
        <v>65</v>
      </c>
      <c r="E5" s="47">
        <v>2100</v>
      </c>
      <c r="F5" s="15">
        <v>1.939814814814815E-3</v>
      </c>
      <c r="G5" s="10">
        <f>SUM(F5/E5*1000)</f>
        <v>9.2372134038800713E-4</v>
      </c>
      <c r="H5" s="5"/>
      <c r="I5" s="20"/>
    </row>
    <row r="6" spans="1:9" ht="21" customHeight="1" x14ac:dyDescent="0.4">
      <c r="A6" s="23">
        <v>2</v>
      </c>
      <c r="B6" s="47">
        <v>2</v>
      </c>
      <c r="C6" s="58" t="s">
        <v>72</v>
      </c>
      <c r="D6" s="59" t="s">
        <v>25</v>
      </c>
      <c r="E6" s="47">
        <v>2100</v>
      </c>
      <c r="F6" s="15">
        <v>2.0057870370370368E-3</v>
      </c>
      <c r="G6" s="10">
        <f>SUM(F6/E6*1000)</f>
        <v>9.5513668430335095E-4</v>
      </c>
      <c r="H6" s="5"/>
      <c r="I6" s="20"/>
    </row>
    <row r="7" spans="1:9" ht="19.5" customHeight="1" x14ac:dyDescent="0.4">
      <c r="A7" s="23">
        <v>3</v>
      </c>
      <c r="B7" s="47">
        <v>3</v>
      </c>
      <c r="C7" s="58" t="s">
        <v>73</v>
      </c>
      <c r="D7" s="59" t="s">
        <v>52</v>
      </c>
      <c r="E7" s="47">
        <v>2140</v>
      </c>
      <c r="F7" s="15">
        <v>2.0648148148148149E-3</v>
      </c>
      <c r="G7" s="10">
        <f>SUM(F7/E7*1000)</f>
        <v>9.6486673589477338E-4</v>
      </c>
      <c r="H7" s="5"/>
      <c r="I7" s="20"/>
    </row>
    <row r="10" spans="1:9" ht="42" x14ac:dyDescent="0.4">
      <c r="C10" s="84" t="s">
        <v>101</v>
      </c>
    </row>
  </sheetData>
  <sortState xmlns:xlrd2="http://schemas.microsoft.com/office/spreadsheetml/2017/richdata2" ref="A5:G7">
    <sortCondition ref="A4"/>
  </sortState>
  <mergeCells count="3">
    <mergeCell ref="A1:G1"/>
    <mergeCell ref="C2:F2"/>
    <mergeCell ref="A3:E3"/>
  </mergeCells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7" xr:uid="{00000000-0002-0000-0500-000000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"/>
  <sheetViews>
    <sheetView view="pageLayout" zoomScaleNormal="100" zoomScaleSheetLayoutView="25" workbookViewId="0">
      <selection activeCell="C13" sqref="C13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77734375" customWidth="1"/>
    <col min="4" max="4" width="22.44140625" customWidth="1"/>
    <col min="5" max="5" width="11" customWidth="1"/>
    <col min="6" max="6" width="9.44140625" customWidth="1"/>
    <col min="7" max="7" width="10.3320312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104.25" customHeight="1" x14ac:dyDescent="0.25">
      <c r="A3" s="94" t="s">
        <v>74</v>
      </c>
      <c r="B3" s="99"/>
      <c r="C3" s="99"/>
      <c r="D3" s="99"/>
      <c r="E3" s="99"/>
      <c r="F3" s="19" t="s">
        <v>90</v>
      </c>
      <c r="G3" s="16" t="s">
        <v>42</v>
      </c>
      <c r="H3" s="4"/>
    </row>
    <row r="4" spans="1:9" s="6" customFormat="1" ht="32.25" customHeight="1" x14ac:dyDescent="0.25">
      <c r="A4" s="19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21" customHeight="1" x14ac:dyDescent="0.4">
      <c r="A5" s="23">
        <v>1</v>
      </c>
      <c r="B5" s="47">
        <v>2</v>
      </c>
      <c r="C5" s="58" t="s">
        <v>76</v>
      </c>
      <c r="D5" s="59" t="s">
        <v>54</v>
      </c>
      <c r="E5" s="47">
        <v>2120</v>
      </c>
      <c r="F5" s="15">
        <v>2.3032407407407407E-3</v>
      </c>
      <c r="G5" s="10">
        <f>SUM(F5/E5*1000)</f>
        <v>1.0864343116701607E-3</v>
      </c>
      <c r="H5" s="5"/>
      <c r="I5" s="20"/>
    </row>
    <row r="6" spans="1:9" ht="19.95" customHeight="1" x14ac:dyDescent="0.4">
      <c r="A6" s="37">
        <v>2</v>
      </c>
      <c r="B6" s="47">
        <v>6</v>
      </c>
      <c r="C6" s="58" t="s">
        <v>21</v>
      </c>
      <c r="D6" s="59" t="s">
        <v>22</v>
      </c>
      <c r="E6" s="47">
        <v>2160</v>
      </c>
      <c r="F6" s="85">
        <v>2.3182870370370371E-3</v>
      </c>
      <c r="G6" s="10">
        <f>SUM(F6/E6*1000)</f>
        <v>1.0732810356652949E-3</v>
      </c>
      <c r="H6" s="5" t="s">
        <v>42</v>
      </c>
      <c r="I6" s="20"/>
    </row>
    <row r="7" spans="1:9" ht="22.05" customHeight="1" x14ac:dyDescent="0.4">
      <c r="A7" s="37">
        <v>3</v>
      </c>
      <c r="B7" s="47">
        <v>10</v>
      </c>
      <c r="C7" s="58" t="s">
        <v>82</v>
      </c>
      <c r="D7" s="59" t="s">
        <v>50</v>
      </c>
      <c r="E7" s="47">
        <v>2200</v>
      </c>
      <c r="F7" s="85">
        <v>2.3275462962962963E-3</v>
      </c>
      <c r="G7" s="10">
        <f>SUM(F7/E7*1000)</f>
        <v>1.0579755892255892E-3</v>
      </c>
      <c r="H7" s="5"/>
      <c r="I7" s="20"/>
    </row>
    <row r="8" spans="1:9" ht="21" x14ac:dyDescent="0.4">
      <c r="A8" s="23">
        <v>4</v>
      </c>
      <c r="B8" s="47">
        <v>1</v>
      </c>
      <c r="C8" s="58" t="s">
        <v>75</v>
      </c>
      <c r="D8" s="59" t="s">
        <v>83</v>
      </c>
      <c r="E8" s="47">
        <v>2100</v>
      </c>
      <c r="F8" s="15">
        <v>2.3356481481481479E-3</v>
      </c>
      <c r="G8" s="10">
        <f>SUM(F8/E8*1000)</f>
        <v>1.1122134038800704E-3</v>
      </c>
      <c r="H8" s="18"/>
    </row>
    <row r="9" spans="1:9" ht="21" x14ac:dyDescent="0.4">
      <c r="A9" s="23">
        <v>5</v>
      </c>
      <c r="B9" s="47">
        <v>4</v>
      </c>
      <c r="C9" s="58" t="s">
        <v>78</v>
      </c>
      <c r="D9" s="59" t="s">
        <v>84</v>
      </c>
      <c r="E9" s="47">
        <v>2140</v>
      </c>
      <c r="F9" s="15">
        <v>0.12734606481481481</v>
      </c>
      <c r="G9" s="10" t="s">
        <v>104</v>
      </c>
      <c r="H9" s="18"/>
    </row>
    <row r="10" spans="1:9" ht="42" x14ac:dyDescent="0.4">
      <c r="A10" s="37">
        <v>6</v>
      </c>
      <c r="B10" s="47">
        <v>8</v>
      </c>
      <c r="C10" s="58" t="s">
        <v>81</v>
      </c>
      <c r="D10" s="59" t="s">
        <v>86</v>
      </c>
      <c r="E10" s="47">
        <v>2180</v>
      </c>
      <c r="F10" s="85">
        <v>2.3564814814814815E-3</v>
      </c>
      <c r="G10" s="10">
        <f>SUM(F10/E10*1000)</f>
        <v>1.0809548080190283E-3</v>
      </c>
      <c r="H10" s="87" t="s">
        <v>20</v>
      </c>
    </row>
    <row r="11" spans="1:9" ht="21" x14ac:dyDescent="0.4">
      <c r="A11" s="37" t="s">
        <v>98</v>
      </c>
      <c r="B11" s="47">
        <v>5</v>
      </c>
      <c r="C11" s="58" t="s">
        <v>79</v>
      </c>
      <c r="D11" s="59" t="s">
        <v>85</v>
      </c>
      <c r="E11" s="60">
        <v>2140</v>
      </c>
      <c r="F11" s="86"/>
      <c r="G11" s="10">
        <f>SUM(F11/E11*1000)</f>
        <v>0</v>
      </c>
      <c r="H11" s="18"/>
    </row>
    <row r="12" spans="1:9" ht="21" x14ac:dyDescent="0.4">
      <c r="A12" s="37" t="s">
        <v>98</v>
      </c>
      <c r="B12" s="47">
        <v>7</v>
      </c>
      <c r="C12" s="58" t="s">
        <v>80</v>
      </c>
      <c r="D12" s="59" t="s">
        <v>102</v>
      </c>
      <c r="E12" s="60">
        <v>2160</v>
      </c>
      <c r="F12" s="86"/>
      <c r="G12" s="10">
        <f>SUM(F12/E12*1000)</f>
        <v>0</v>
      </c>
      <c r="H12" s="18"/>
    </row>
    <row r="13" spans="1:9" ht="21" x14ac:dyDescent="0.4">
      <c r="A13" s="23" t="s">
        <v>19</v>
      </c>
      <c r="B13" s="47">
        <v>3</v>
      </c>
      <c r="C13" s="58" t="s">
        <v>77</v>
      </c>
      <c r="D13" s="59" t="s">
        <v>67</v>
      </c>
      <c r="E13" s="60">
        <v>2120</v>
      </c>
      <c r="F13" s="15" t="s">
        <v>42</v>
      </c>
      <c r="G13" s="10" t="e">
        <f>SUM(F13/E13*1000)</f>
        <v>#VALUE!</v>
      </c>
      <c r="H13" s="18"/>
    </row>
    <row r="14" spans="1:9" ht="21" x14ac:dyDescent="0.4">
      <c r="A14" s="37" t="s">
        <v>19</v>
      </c>
      <c r="B14" s="47">
        <v>9</v>
      </c>
      <c r="C14" s="58" t="s">
        <v>23</v>
      </c>
      <c r="D14" s="59" t="s">
        <v>24</v>
      </c>
      <c r="E14" s="65">
        <v>2180</v>
      </c>
      <c r="F14" s="86"/>
      <c r="G14" s="10">
        <f>SUM(F14/E14*1000)</f>
        <v>0</v>
      </c>
      <c r="H14" s="18"/>
    </row>
    <row r="15" spans="1:9" x14ac:dyDescent="0.3">
      <c r="B15" s="46"/>
      <c r="C15" s="46"/>
    </row>
    <row r="16" spans="1:9" ht="13.5" customHeight="1" x14ac:dyDescent="0.3">
      <c r="C16" s="44" t="s">
        <v>64</v>
      </c>
      <c r="D16" s="34"/>
    </row>
    <row r="18" spans="3:3" x14ac:dyDescent="0.3">
      <c r="C18" s="71" t="s">
        <v>103</v>
      </c>
    </row>
  </sheetData>
  <sortState xmlns:xlrd2="http://schemas.microsoft.com/office/spreadsheetml/2017/richdata2" ref="A5:G14">
    <sortCondition ref="A4"/>
  </sortState>
  <mergeCells count="3">
    <mergeCell ref="A1:G1"/>
    <mergeCell ref="C2:F2"/>
    <mergeCell ref="A3:E3"/>
  </mergeCells>
  <dataValidations count="4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6" xr:uid="{00000000-0002-0000-06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6" xr:uid="{00000000-0002-0000-0600-000001000000}"/>
    <dataValidation allowBlank="1" showInputMessage="1" promptTitle="Viktig!" prompt="Hestens navn må alltid fylles ut." sqref="C6" xr:uid="{00000000-0002-0000-0600-000002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:E8" xr:uid="{00000000-0002-0000-0600-000003000000}">
      <formula1>#REF!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"/>
  <sheetViews>
    <sheetView zoomScaleSheetLayoutView="25" workbookViewId="0">
      <selection activeCell="O15" sqref="O15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109375" customWidth="1"/>
    <col min="4" max="4" width="21.6640625" customWidth="1"/>
    <col min="5" max="5" width="12.33203125" customWidth="1"/>
    <col min="6" max="6" width="8.109375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92" t="s">
        <v>4</v>
      </c>
      <c r="B1" s="92"/>
      <c r="C1" s="92"/>
      <c r="D1" s="92"/>
      <c r="E1" s="92"/>
      <c r="F1" s="92"/>
      <c r="G1" s="92"/>
    </row>
    <row r="2" spans="1:9" ht="75" customHeight="1" x14ac:dyDescent="0.3">
      <c r="A2" s="11"/>
      <c r="C2" s="95" t="s">
        <v>56</v>
      </c>
      <c r="D2" s="95"/>
      <c r="E2" s="95"/>
      <c r="F2" s="95"/>
      <c r="G2" s="2"/>
      <c r="H2" s="4"/>
    </row>
    <row r="3" spans="1:9" ht="109.5" customHeight="1" x14ac:dyDescent="0.25">
      <c r="A3" s="98" t="s">
        <v>87</v>
      </c>
      <c r="B3" s="98"/>
      <c r="C3" s="98"/>
      <c r="D3" s="98"/>
      <c r="E3" s="98"/>
      <c r="F3" s="19" t="s">
        <v>88</v>
      </c>
      <c r="G3" s="16" t="s">
        <v>42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1.5" customHeight="1" x14ac:dyDescent="0.3"/>
    <row r="6" spans="1:9" hidden="1" x14ac:dyDescent="0.3"/>
    <row r="7" spans="1:9" ht="21" customHeight="1" x14ac:dyDescent="0.3">
      <c r="A7" s="23">
        <v>1</v>
      </c>
      <c r="B7" s="67">
        <v>3</v>
      </c>
      <c r="C7" s="68" t="s">
        <v>12</v>
      </c>
      <c r="D7" s="69" t="s">
        <v>55</v>
      </c>
      <c r="E7" s="70">
        <v>1700</v>
      </c>
      <c r="F7" s="15">
        <v>1.7326388888888888E-3</v>
      </c>
      <c r="G7" s="10">
        <f>SUM(F7/E7*1000)</f>
        <v>1.0191993464052287E-3</v>
      </c>
      <c r="H7" s="5" t="s">
        <v>42</v>
      </c>
      <c r="I7" s="20"/>
    </row>
    <row r="8" spans="1:9" ht="18" customHeight="1" x14ac:dyDescent="0.25">
      <c r="A8" s="23">
        <v>2</v>
      </c>
      <c r="B8" s="67">
        <v>4</v>
      </c>
      <c r="C8" s="68" t="s">
        <v>93</v>
      </c>
      <c r="D8" s="69" t="s">
        <v>25</v>
      </c>
      <c r="E8" s="70">
        <v>1700</v>
      </c>
      <c r="F8" s="15">
        <v>1.7372685185185188E-3</v>
      </c>
      <c r="G8" s="10">
        <f>SUM(F8/E8*1000)</f>
        <v>1.02192265795207E-3</v>
      </c>
      <c r="H8" s="5" t="s">
        <v>42</v>
      </c>
    </row>
    <row r="9" spans="1:9" s="39" customFormat="1" ht="20.25" customHeight="1" x14ac:dyDescent="0.25">
      <c r="A9" s="23">
        <v>3</v>
      </c>
      <c r="B9" s="67">
        <v>1</v>
      </c>
      <c r="C9" s="68" t="s">
        <v>91</v>
      </c>
      <c r="D9" s="69" t="s">
        <v>51</v>
      </c>
      <c r="E9" s="67">
        <v>1700</v>
      </c>
      <c r="F9" s="15">
        <v>1.7986111111111111E-3</v>
      </c>
      <c r="G9" s="10">
        <f>SUM(F9/E9*1000)</f>
        <v>1.0580065359477122E-3</v>
      </c>
      <c r="H9" s="5" t="s">
        <v>20</v>
      </c>
      <c r="I9" s="30"/>
    </row>
    <row r="10" spans="1:9" ht="21.75" customHeight="1" x14ac:dyDescent="0.3">
      <c r="A10" s="23" t="s">
        <v>98</v>
      </c>
      <c r="B10" s="67">
        <v>2</v>
      </c>
      <c r="C10" s="68" t="s">
        <v>92</v>
      </c>
      <c r="D10" s="69" t="s">
        <v>16</v>
      </c>
      <c r="E10" s="70">
        <v>1700</v>
      </c>
      <c r="F10" s="15" t="s">
        <v>42</v>
      </c>
      <c r="G10" s="10" t="s">
        <v>42</v>
      </c>
      <c r="H10" s="87" t="s">
        <v>42</v>
      </c>
      <c r="I10" s="20"/>
    </row>
    <row r="11" spans="1:9" ht="25.5" customHeight="1" x14ac:dyDescent="0.3">
      <c r="A11" s="23"/>
      <c r="B11" s="22"/>
      <c r="C11" s="35"/>
      <c r="D11" s="36"/>
      <c r="E11" s="24"/>
      <c r="F11" s="15"/>
      <c r="G11" s="10"/>
      <c r="H11" s="5"/>
      <c r="I11" s="20"/>
    </row>
    <row r="12" spans="1:9" x14ac:dyDescent="0.3">
      <c r="D12" s="17"/>
    </row>
    <row r="13" spans="1:9" ht="18" x14ac:dyDescent="0.3">
      <c r="C13" s="40" t="s">
        <v>105</v>
      </c>
    </row>
  </sheetData>
  <sortState xmlns:xlrd2="http://schemas.microsoft.com/office/spreadsheetml/2017/richdata2" ref="A7:H10">
    <sortCondition ref="F7:F10"/>
  </sortState>
  <mergeCells count="3">
    <mergeCell ref="A1:G1"/>
    <mergeCell ref="C2:F2"/>
    <mergeCell ref="A3:E3"/>
  </mergeCells>
  <dataValidations count="4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10:E11 E7" xr:uid="{00000000-0002-0000-0700-000000000000}">
      <formula1>V7</formula1>
    </dataValidation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9" xr:uid="{00000000-0002-0000-0700-000001000000}">
      <formula1>#REF!</formula1>
    </dataValidation>
    <dataValidation allowBlank="1" showInputMessage="1" promptTitle="Viktig!" prompt="Hestens navn må alltid fylles ut." sqref="C10" xr:uid="{00000000-0002-0000-0700-000002000000}"/>
    <dataValidation allowBlank="1" showInputMessage="1" promptTitle="Viktig!" prompt="Dette feltet må alltid fylles ut. Dersom hesten kusk er ukjent eller ikke bestemt må ett annet navn f. eks. eiers fylles inn her." sqref="D10" xr:uid="{00000000-0002-0000-0700-000003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11" ma:contentTypeDescription="Create a new document." ma:contentTypeScope="" ma:versionID="36e940183a1af906f02afd0707395577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ff2af45d4aa1cbd835833fdcdc3a34f1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1EEF5-47FC-4BC4-9F48-3CCC58E4D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F1DB92-9C6B-42DE-84A3-475824886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C99016-E836-4C29-B468-7F8D2EC778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LØP1 PONNI</vt:lpstr>
      <vt:lpstr>LØP2 PONNI</vt:lpstr>
      <vt:lpstr>LØP3</vt:lpstr>
      <vt:lpstr>LØP4</vt:lpstr>
      <vt:lpstr>LØP5</vt:lpstr>
      <vt:lpstr>LØP6</vt:lpstr>
      <vt:lpstr>LØP7</vt:lpstr>
      <vt:lpstr>LØP8</vt:lpstr>
      <vt:lpstr>'LØP1 PONNI'!Utskriftsområde</vt:lpstr>
      <vt:lpstr>'LØP2 PONNI'!Utskriftsområde</vt:lpstr>
      <vt:lpstr>LØP3!Utskriftsområde</vt:lpstr>
      <vt:lpstr>LØP4!Utskriftsområde</vt:lpstr>
      <vt:lpstr>LØP5!Utskriftsområde</vt:lpstr>
      <vt:lpstr>LØP6!Utskriftsområde</vt:lpstr>
      <vt:lpstr>LØP7!Utskriftsområde</vt:lpstr>
      <vt:lpstr>LØP8!Utskriftsområde</vt:lpstr>
    </vt:vector>
  </TitlesOfParts>
  <Company>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2020-03-02T06:13:06Z</cp:lastPrinted>
  <dcterms:created xsi:type="dcterms:W3CDTF">2003-02-19T13:41:11Z</dcterms:created>
  <dcterms:modified xsi:type="dcterms:W3CDTF">2020-03-02T06:16:37Z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