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530" tabRatio="662"/>
  </bookViews>
  <sheets>
    <sheet name="LØP1 PONNI" sheetId="40" r:id="rId1"/>
    <sheet name="LØP2 PONNI" sheetId="44" r:id="rId2"/>
    <sheet name="3. LØP" sheetId="36" r:id="rId3"/>
    <sheet name="4. Løp" sheetId="28" r:id="rId4"/>
    <sheet name="5.LØP" sheetId="39" r:id="rId5"/>
    <sheet name="6 Løp " sheetId="47" r:id="rId6"/>
    <sheet name="7 Løp" sheetId="48" r:id="rId7"/>
  </sheets>
  <calcPr calcId="145621"/>
</workbook>
</file>

<file path=xl/calcChain.xml><?xml version="1.0" encoding="utf-8"?>
<calcChain xmlns="http://schemas.openxmlformats.org/spreadsheetml/2006/main">
  <c r="G7" i="47" l="1"/>
  <c r="G9" i="47"/>
  <c r="G7" i="44"/>
  <c r="G5" i="44"/>
  <c r="G10" i="40"/>
  <c r="G7" i="40"/>
  <c r="G6" i="40"/>
  <c r="G13" i="40"/>
  <c r="G8" i="48"/>
  <c r="G8" i="47"/>
  <c r="G11" i="47"/>
  <c r="G10" i="47"/>
  <c r="G9" i="28"/>
  <c r="G5" i="28"/>
  <c r="G8" i="28"/>
  <c r="G8" i="44"/>
  <c r="G8" i="40"/>
  <c r="G12" i="40"/>
  <c r="G5" i="48"/>
  <c r="G6" i="48"/>
  <c r="G7" i="36"/>
  <c r="G7" i="48"/>
  <c r="G5" i="47"/>
  <c r="G6" i="47"/>
  <c r="G5" i="39"/>
  <c r="G8" i="36"/>
  <c r="G6" i="36"/>
  <c r="G9" i="40"/>
  <c r="G6" i="39"/>
  <c r="G7" i="28"/>
  <c r="G10" i="28"/>
  <c r="G7" i="39"/>
  <c r="G5" i="36"/>
  <c r="G6" i="44"/>
  <c r="G9" i="44"/>
  <c r="G11" i="40"/>
  <c r="G5" i="40"/>
  <c r="G6" i="28"/>
</calcChain>
</file>

<file path=xl/sharedStrings.xml><?xml version="1.0" encoding="utf-8"?>
<sst xmlns="http://schemas.openxmlformats.org/spreadsheetml/2006/main" count="213" uniqueCount="121">
  <si>
    <t>Plas-sering</t>
  </si>
  <si>
    <t>Start nr.</t>
  </si>
  <si>
    <t>Hest</t>
  </si>
  <si>
    <t>Distanse</t>
  </si>
  <si>
    <t>4.LØP</t>
  </si>
  <si>
    <t>RESULTATLISTE</t>
  </si>
  <si>
    <t>Anv.tid</t>
  </si>
  <si>
    <t>Km tid</t>
  </si>
  <si>
    <t>start kl. 13.00</t>
  </si>
  <si>
    <t>Kusk</t>
  </si>
  <si>
    <t>Tor Nyborg</t>
  </si>
  <si>
    <t xml:space="preserve">Kusk </t>
  </si>
  <si>
    <t>START KL. 1440</t>
  </si>
  <si>
    <t>Mirmax</t>
  </si>
  <si>
    <t>3.LØP</t>
  </si>
  <si>
    <t xml:space="preserve">5.LØP </t>
  </si>
  <si>
    <t>6.LØP</t>
  </si>
  <si>
    <t>Maren Grenne</t>
  </si>
  <si>
    <t>Moni Chanel</t>
  </si>
  <si>
    <t>Jan Lyng</t>
  </si>
  <si>
    <t>Sevenordale Errol</t>
  </si>
  <si>
    <t>Rune Herleiksplass</t>
  </si>
  <si>
    <t>Moni Vic</t>
  </si>
  <si>
    <t>7.LØP</t>
  </si>
  <si>
    <t>Guldhagens Emrys</t>
  </si>
  <si>
    <t>Erik Bylund</t>
  </si>
  <si>
    <t xml:space="preserve"> </t>
  </si>
  <si>
    <t>g</t>
  </si>
  <si>
    <t>Nyah</t>
  </si>
  <si>
    <t>Eli M Eithun</t>
  </si>
  <si>
    <t>Rainers Thiago</t>
  </si>
  <si>
    <t>Kasper Klæbu</t>
  </si>
  <si>
    <t xml:space="preserve">Vinner eies av: </t>
  </si>
  <si>
    <r>
      <t xml:space="preserve">   Løp1.     </t>
    </r>
    <r>
      <rPr>
        <b/>
        <sz val="18"/>
        <rFont val="Bernard MT Condensed"/>
        <family val="1"/>
      </rPr>
      <t>Ponniløp 1 : kat A, 1300 m</t>
    </r>
    <r>
      <rPr>
        <sz val="18"/>
        <rFont val="Bernard MT Condensed"/>
        <family val="1"/>
      </rPr>
      <t xml:space="preserve">     </t>
    </r>
  </si>
  <si>
    <t xml:space="preserve">blå nr. dekken </t>
  </si>
  <si>
    <t>Ailin Berg-Almaas</t>
  </si>
  <si>
    <t>Judison</t>
  </si>
  <si>
    <t>Tyholt Odin</t>
  </si>
  <si>
    <t>Ole Johnsen</t>
  </si>
  <si>
    <t>Oddsi</t>
  </si>
  <si>
    <t>The Indian Ocean</t>
  </si>
  <si>
    <t>Ragna Okkenhaug</t>
  </si>
  <si>
    <t>nr. dekken rød</t>
  </si>
  <si>
    <t>Njord</t>
  </si>
  <si>
    <t>Gårder's Cloudberry</t>
  </si>
  <si>
    <t>Chester-S</t>
  </si>
  <si>
    <t>Liss Julius Umuligus</t>
  </si>
  <si>
    <t>Vævsla Ginny</t>
  </si>
  <si>
    <t>Magne Melby Eithun</t>
  </si>
  <si>
    <t>Eskil Grenne</t>
  </si>
  <si>
    <t>Brage Mattias Bolkan-Hårberg</t>
  </si>
  <si>
    <t>Inga Rasmussen</t>
  </si>
  <si>
    <t>Liv-Anita Iversen</t>
  </si>
  <si>
    <t>Ailin Berg Almaas</t>
  </si>
  <si>
    <t xml:space="preserve">Vinner eies av:  </t>
  </si>
  <si>
    <t>Nossum Travpark                                                               Frosta Tråvarlag                                      04.11.2017</t>
  </si>
  <si>
    <t>Nossum Travpark                                                                Frosta Tråvarlag                                       04.11.2017</t>
  </si>
  <si>
    <t>Vinner eies av:</t>
  </si>
  <si>
    <t>Fennefors Yrsa</t>
  </si>
  <si>
    <t>Frost F.L.</t>
  </si>
  <si>
    <t>Axtorps Diore</t>
  </si>
  <si>
    <t>Mys Pysen</t>
  </si>
  <si>
    <t>Ragna R. Okkenhaug</t>
  </si>
  <si>
    <t>Weronica Aune</t>
  </si>
  <si>
    <t xml:space="preserve">Gul nr. dekken  </t>
  </si>
  <si>
    <t>Moni Paris</t>
  </si>
  <si>
    <t>Prince Apollo SH</t>
  </si>
  <si>
    <t>Tem Klingi</t>
  </si>
  <si>
    <t>Birkas Eldine</t>
  </si>
  <si>
    <t>Nossum Travpark                                                             Frosta tråvarlag                                       04.11.2017</t>
  </si>
  <si>
    <t>Nossum Travpark                                                                frosta tråvarlag                                       04.11.2017</t>
  </si>
  <si>
    <t>Dag Åsa</t>
  </si>
  <si>
    <t>Il Jerven</t>
  </si>
  <si>
    <t>ME Oda</t>
  </si>
  <si>
    <t>Valle Embla</t>
  </si>
  <si>
    <t>Lene Grenne</t>
  </si>
  <si>
    <t>Annelise Wara</t>
  </si>
  <si>
    <t>Roar Berg</t>
  </si>
  <si>
    <t>Øystein Eithun</t>
  </si>
  <si>
    <r>
      <t xml:space="preserve">Løp2.    </t>
    </r>
    <r>
      <rPr>
        <b/>
        <sz val="18"/>
        <rFont val="Bernard MT Condensed"/>
        <family val="1"/>
      </rPr>
      <t xml:space="preserve">1300 m. Kat. BCD-ponnier                                                                                     </t>
    </r>
    <r>
      <rPr>
        <sz val="18"/>
        <rFont val="Bernard MT Condensed"/>
        <family val="1"/>
      </rPr>
      <t xml:space="preserve">       </t>
    </r>
  </si>
  <si>
    <t>Start kl 13:30</t>
  </si>
  <si>
    <t>Start kl. 13:50</t>
  </si>
  <si>
    <t xml:space="preserve">HVIT nr. dekken  </t>
  </si>
  <si>
    <t>Kaldblods. 1700 m. Grunnlag inntil 10.000 kr. 20 m tillegg ved 1 kr og 40 m ved 5.000 kr.</t>
  </si>
  <si>
    <t>Rakel Krabseth</t>
  </si>
  <si>
    <t>start kl. 13.10</t>
  </si>
  <si>
    <t>Kaldblods og Varmblods 1700 m. 2-årige varmblodshester. Likestart. Lik premiering</t>
  </si>
  <si>
    <t>Mirajerva</t>
  </si>
  <si>
    <t>Greis Viktor</t>
  </si>
  <si>
    <t>Fossen Lilja</t>
  </si>
  <si>
    <t>Merethe Råbakk</t>
  </si>
  <si>
    <t>Marius Krokan</t>
  </si>
  <si>
    <t>SVART nr. dekken</t>
  </si>
  <si>
    <t>Nossum Travpark                                                                Frosta tråvarlag                                      04.11.2017</t>
  </si>
  <si>
    <t>Varmblods skjønnsmessig handicap</t>
  </si>
  <si>
    <t>START KL. 14:30</t>
  </si>
  <si>
    <t>GRÅ nr. dekken</t>
  </si>
  <si>
    <t>Mojo's Nipozzano</t>
  </si>
  <si>
    <t>STR</t>
  </si>
  <si>
    <t>Red Hot Fire IV</t>
  </si>
  <si>
    <t>Vacation Queen</t>
  </si>
  <si>
    <t>Crazy Jorma IV</t>
  </si>
  <si>
    <t>Crazy News</t>
  </si>
  <si>
    <t>Ida Vinterdal</t>
  </si>
  <si>
    <t>Roger Rundhaug</t>
  </si>
  <si>
    <t>Arild Stubmo</t>
  </si>
  <si>
    <t>Nossum Travpark                                                                Frosta tråvarlag                                       04.11.2017</t>
  </si>
  <si>
    <t>GRØNN nr. dekken</t>
  </si>
  <si>
    <t>Kaldblods. 1700 m. Grunnlag over 10.000 kr. Delingsløp ut fra grunnlag og antall meldte hester. Inntil 8 hester pr. løp. Tillegg etter skjønnsmessig handicap iht. grunnlag og startpoeng (skille ved 500 poeng).</t>
  </si>
  <si>
    <t>Markromm Laila</t>
  </si>
  <si>
    <t>Buvold Eld</t>
  </si>
  <si>
    <t>Mireldine</t>
  </si>
  <si>
    <t>Viborg Prinsen</t>
  </si>
  <si>
    <t>Harald Bragstad</t>
  </si>
  <si>
    <t>Begge vinnerne eies av:</t>
  </si>
  <si>
    <t>DG</t>
  </si>
  <si>
    <t>Roar og Kristin K. Berg</t>
  </si>
  <si>
    <t xml:space="preserve">Kaldblods.1700 m. 3-åringer. Grunnlag under 20.000 kr. 20 m tillegg ved 1 kr. og 40 m ved 10.000 kr. </t>
  </si>
  <si>
    <t>Nadja Jensen</t>
  </si>
  <si>
    <t>Stall Sjøenget v/Kjellrun Rundhaug</t>
  </si>
  <si>
    <t>Lena Valstad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</si>
</sst>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 &quot;kr&quot;\ * #,##0.00_ ;_ &quot;kr&quot;\ * \-#,##0.00_ ;_ &quot;kr&quot;\ * &quot;-&quot;??_ ;_ @_ "/>
  </numFmts>
  <fonts count="35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Verdana"/>
      <family val="2"/>
    </font>
    <font>
      <sz val="9"/>
      <color indexed="30"/>
      <name val="Verdana"/>
      <family val="2"/>
    </font>
    <font>
      <b/>
      <sz val="24"/>
      <name val="Arial"/>
      <family val="2"/>
    </font>
    <font>
      <sz val="18"/>
      <name val="Castellar"/>
      <family val="1"/>
    </font>
    <font>
      <b/>
      <sz val="14"/>
      <name val="Arial"/>
      <family val="2"/>
    </font>
    <font>
      <sz val="16"/>
      <name val="Bernard MT Condensed"/>
      <family val="1"/>
    </font>
    <font>
      <b/>
      <sz val="11"/>
      <name val="Arial"/>
      <family val="2"/>
    </font>
    <font>
      <b/>
      <u/>
      <sz val="36"/>
      <name val="Arial Black"/>
      <family val="2"/>
    </font>
    <font>
      <sz val="16"/>
      <name val="Arial"/>
      <family val="2"/>
    </font>
    <font>
      <sz val="14"/>
      <color indexed="8"/>
      <name val="Verdana"/>
      <family val="2"/>
    </font>
    <font>
      <sz val="18"/>
      <name val="Bernard MT Condensed"/>
      <family val="1"/>
    </font>
    <font>
      <sz val="18"/>
      <name val="Arial"/>
      <family val="2"/>
    </font>
    <font>
      <sz val="14"/>
      <name val="Arial"/>
      <family val="2"/>
    </font>
    <font>
      <sz val="16"/>
      <name val="Arial"/>
      <family val="2"/>
    </font>
    <font>
      <b/>
      <sz val="18"/>
      <name val="Bernard MT Condensed"/>
      <family val="1"/>
    </font>
    <font>
      <sz val="10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Arial"/>
      <family val="2"/>
    </font>
    <font>
      <b/>
      <sz val="12"/>
      <name val="Calibri"/>
      <family val="2"/>
      <scheme val="minor"/>
    </font>
    <font>
      <b/>
      <sz val="12"/>
      <color theme="1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2"/>
      <color theme="1"/>
      <name val="Calibri"/>
      <family val="2"/>
    </font>
    <font>
      <b/>
      <sz val="12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44" fontId="21" fillId="0" borderId="0" applyFont="0" applyFill="0" applyBorder="0" applyAlignment="0" applyProtection="0"/>
    <xf numFmtId="0" fontId="21" fillId="0" borderId="0"/>
    <xf numFmtId="44" fontId="21" fillId="0" borderId="0" applyFont="0" applyFill="0" applyBorder="0" applyAlignment="0" applyProtection="0"/>
    <xf numFmtId="0" fontId="22" fillId="0" borderId="0"/>
    <xf numFmtId="0" fontId="18" fillId="0" borderId="0"/>
    <xf numFmtId="44" fontId="18" fillId="0" borderId="0" applyFont="0" applyFill="0" applyBorder="0" applyAlignment="0" applyProtection="0"/>
    <xf numFmtId="44" fontId="21" fillId="0" borderId="0" applyFont="0" applyFill="0" applyBorder="0" applyAlignment="0" applyProtection="0"/>
  </cellStyleXfs>
  <cellXfs count="125">
    <xf numFmtId="0" fontId="0" fillId="0" borderId="0" xfId="0"/>
    <xf numFmtId="0" fontId="2" fillId="0" borderId="0" xfId="0" applyFont="1"/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Border="1"/>
    <xf numFmtId="0" fontId="0" fillId="0" borderId="0" xfId="0" applyBorder="1"/>
    <xf numFmtId="0" fontId="0" fillId="0" borderId="1" xfId="0" applyBorder="1"/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0" fontId="1" fillId="0" borderId="0" xfId="0" applyFont="1" applyBorder="1" applyAlignment="1">
      <alignment horizontal="center" vertical="center"/>
    </xf>
    <xf numFmtId="0" fontId="12" fillId="0" borderId="0" xfId="0" applyFont="1" applyAlignment="1">
      <alignment wrapText="1"/>
    </xf>
    <xf numFmtId="0" fontId="7" fillId="0" borderId="0" xfId="0" applyFont="1" applyAlignment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/>
    <xf numFmtId="0" fontId="1" fillId="0" borderId="1" xfId="0" applyFont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47" fontId="1" fillId="0" borderId="1" xfId="0" applyNumberFormat="1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47" fontId="1" fillId="0" borderId="5" xfId="0" applyNumberFormat="1" applyFont="1" applyBorder="1" applyAlignment="1">
      <alignment horizontal="center" vertical="center"/>
    </xf>
    <xf numFmtId="0" fontId="15" fillId="0" borderId="0" xfId="0" applyFont="1" applyFill="1" applyBorder="1"/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/>
    <xf numFmtId="47" fontId="1" fillId="0" borderId="0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vertical="top" wrapText="1"/>
    </xf>
    <xf numFmtId="0" fontId="15" fillId="0" borderId="0" xfId="0" applyFont="1" applyFill="1" applyBorder="1" applyAlignment="1">
      <alignment vertical="center"/>
    </xf>
    <xf numFmtId="0" fontId="16" fillId="0" borderId="0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/>
    <xf numFmtId="47" fontId="1" fillId="0" borderId="0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vertical="center" wrapText="1"/>
    </xf>
    <xf numFmtId="0" fontId="15" fillId="0" borderId="7" xfId="0" applyFont="1" applyBorder="1" applyAlignment="1">
      <alignment vertical="center" wrapText="1"/>
    </xf>
    <xf numFmtId="0" fontId="24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/>
    <xf numFmtId="0" fontId="28" fillId="0" borderId="1" xfId="0" applyFont="1" applyBorder="1"/>
    <xf numFmtId="0" fontId="18" fillId="0" borderId="0" xfId="0" applyFont="1"/>
    <xf numFmtId="0" fontId="2" fillId="0" borderId="0" xfId="0" applyFont="1" applyBorder="1" applyAlignment="1">
      <alignment horizontal="left" vertical="center"/>
    </xf>
    <xf numFmtId="0" fontId="27" fillId="0" borderId="1" xfId="0" applyFont="1" applyBorder="1" applyAlignment="1">
      <alignment vertical="center"/>
    </xf>
    <xf numFmtId="0" fontId="25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vertical="center"/>
    </xf>
    <xf numFmtId="0" fontId="25" fillId="0" borderId="1" xfId="0" applyFont="1" applyBorder="1" applyAlignment="1">
      <alignment vertical="center" wrapText="1"/>
    </xf>
    <xf numFmtId="0" fontId="26" fillId="0" borderId="1" xfId="0" applyFont="1" applyBorder="1" applyAlignment="1">
      <alignment vertical="center" wrapText="1"/>
    </xf>
    <xf numFmtId="0" fontId="24" fillId="0" borderId="1" xfId="0" applyFont="1" applyBorder="1" applyAlignment="1">
      <alignment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1" xfId="4" applyFont="1" applyBorder="1" applyAlignment="1">
      <alignment vertical="center" wrapText="1"/>
    </xf>
    <xf numFmtId="0" fontId="22" fillId="0" borderId="1" xfId="4" applyFont="1" applyBorder="1" applyAlignment="1">
      <alignment vertical="center" wrapText="1"/>
    </xf>
    <xf numFmtId="0" fontId="24" fillId="0" borderId="1" xfId="4" applyFont="1" applyBorder="1" applyAlignment="1">
      <alignment horizontal="center" vertical="center"/>
    </xf>
    <xf numFmtId="0" fontId="24" fillId="0" borderId="5" xfId="4" applyFont="1" applyBorder="1" applyAlignment="1">
      <alignment vertical="center" wrapText="1"/>
    </xf>
    <xf numFmtId="0" fontId="18" fillId="0" borderId="0" xfId="0" applyFont="1" applyBorder="1"/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vertical="center"/>
    </xf>
    <xf numFmtId="0" fontId="22" fillId="0" borderId="7" xfId="4" applyFont="1" applyBorder="1" applyAlignment="1">
      <alignment vertical="center" wrapText="1"/>
    </xf>
    <xf numFmtId="0" fontId="18" fillId="0" borderId="8" xfId="0" applyFont="1" applyBorder="1"/>
    <xf numFmtId="0" fontId="30" fillId="0" borderId="1" xfId="4" applyFont="1" applyBorder="1" applyAlignment="1">
      <alignment vertical="center" wrapText="1"/>
    </xf>
    <xf numFmtId="0" fontId="30" fillId="0" borderId="5" xfId="4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33" fillId="0" borderId="1" xfId="4" applyFont="1" applyBorder="1" applyAlignment="1">
      <alignment vertical="center" wrapText="1"/>
    </xf>
    <xf numFmtId="0" fontId="33" fillId="0" borderId="5" xfId="4" applyFont="1" applyBorder="1" applyAlignment="1">
      <alignment vertical="center" wrapText="1"/>
    </xf>
    <xf numFmtId="0" fontId="25" fillId="0" borderId="1" xfId="0" applyFont="1" applyBorder="1" applyAlignment="1">
      <alignment vertical="center"/>
    </xf>
    <xf numFmtId="0" fontId="26" fillId="0" borderId="1" xfId="0" applyFont="1" applyBorder="1" applyAlignment="1">
      <alignment vertical="center"/>
    </xf>
    <xf numFmtId="0" fontId="26" fillId="0" borderId="1" xfId="0" applyFont="1" applyBorder="1" applyAlignment="1">
      <alignment horizontal="left" vertical="center"/>
    </xf>
    <xf numFmtId="0" fontId="31" fillId="0" borderId="5" xfId="0" applyFont="1" applyBorder="1"/>
    <xf numFmtId="0" fontId="30" fillId="0" borderId="1" xfId="4" applyFont="1" applyFill="1" applyBorder="1" applyAlignment="1">
      <alignment vertical="center" wrapText="1"/>
    </xf>
    <xf numFmtId="0" fontId="31" fillId="2" borderId="9" xfId="0" applyFont="1" applyFill="1" applyBorder="1" applyAlignment="1">
      <alignment vertical="center"/>
    </xf>
    <xf numFmtId="0" fontId="32" fillId="0" borderId="5" xfId="0" applyFont="1" applyBorder="1"/>
    <xf numFmtId="0" fontId="32" fillId="2" borderId="5" xfId="0" applyFont="1" applyFill="1" applyBorder="1" applyAlignment="1">
      <alignment horizontal="left" vertical="center"/>
    </xf>
    <xf numFmtId="0" fontId="28" fillId="0" borderId="0" xfId="0" applyFont="1"/>
    <xf numFmtId="0" fontId="26" fillId="0" borderId="7" xfId="0" applyFont="1" applyBorder="1" applyAlignment="1">
      <alignment vertical="center" wrapText="1"/>
    </xf>
    <xf numFmtId="20" fontId="1" fillId="0" borderId="1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29" fillId="0" borderId="0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25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left" vertical="center"/>
    </xf>
    <xf numFmtId="0" fontId="26" fillId="0" borderId="0" xfId="0" applyFont="1" applyFill="1" applyBorder="1" applyAlignment="1">
      <alignment vertical="center"/>
    </xf>
    <xf numFmtId="0" fontId="26" fillId="0" borderId="0" xfId="0" applyFont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/>
    </xf>
    <xf numFmtId="0" fontId="26" fillId="0" borderId="0" xfId="0" applyFont="1"/>
    <xf numFmtId="0" fontId="34" fillId="7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</cellXfs>
  <cellStyles count="8">
    <cellStyle name="Normal" xfId="0" builtinId="0"/>
    <cellStyle name="Normal 2" xfId="2"/>
    <cellStyle name="Normal 3" xfId="4"/>
    <cellStyle name="Normal 4" xfId="5"/>
    <cellStyle name="Valuta 2" xfId="1"/>
    <cellStyle name="Valuta 3" xfId="3"/>
    <cellStyle name="Valuta 4" xfId="6"/>
    <cellStyle name="Valuta 5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638175</xdr:colOff>
      <xdr:row>0</xdr:row>
      <xdr:rowOff>647700</xdr:rowOff>
    </xdr:from>
    <xdr:to>
      <xdr:col>6</xdr:col>
      <xdr:colOff>676275</xdr:colOff>
      <xdr:row>1</xdr:row>
      <xdr:rowOff>933450</xdr:rowOff>
    </xdr:to>
    <xdr:pic>
      <xdr:nvPicPr>
        <xdr:cNvPr id="35966" name="Picture 1" descr="hest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48200" y="647700"/>
          <a:ext cx="143827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581025</xdr:rowOff>
    </xdr:from>
    <xdr:to>
      <xdr:col>1</xdr:col>
      <xdr:colOff>438150</xdr:colOff>
      <xdr:row>1</xdr:row>
      <xdr:rowOff>885825</xdr:rowOff>
    </xdr:to>
    <xdr:pic>
      <xdr:nvPicPr>
        <xdr:cNvPr id="35967" name="Picture 3" descr="blaa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581025"/>
          <a:ext cx="8953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638175</xdr:colOff>
      <xdr:row>0</xdr:row>
      <xdr:rowOff>647700</xdr:rowOff>
    </xdr:from>
    <xdr:to>
      <xdr:col>7</xdr:col>
      <xdr:colOff>28575</xdr:colOff>
      <xdr:row>1</xdr:row>
      <xdr:rowOff>933450</xdr:rowOff>
    </xdr:to>
    <xdr:pic>
      <xdr:nvPicPr>
        <xdr:cNvPr id="40061" name="Picture 1" descr="hest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19675" y="647700"/>
          <a:ext cx="143827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581025</xdr:rowOff>
    </xdr:from>
    <xdr:to>
      <xdr:col>1</xdr:col>
      <xdr:colOff>381000</xdr:colOff>
      <xdr:row>1</xdr:row>
      <xdr:rowOff>885825</xdr:rowOff>
    </xdr:to>
    <xdr:pic>
      <xdr:nvPicPr>
        <xdr:cNvPr id="40062" name="Picture 2" descr="blaa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581025"/>
          <a:ext cx="8953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0</xdr:row>
      <xdr:rowOff>619125</xdr:rowOff>
    </xdr:from>
    <xdr:to>
      <xdr:col>7</xdr:col>
      <xdr:colOff>114300</xdr:colOff>
      <xdr:row>2</xdr:row>
      <xdr:rowOff>28575</xdr:rowOff>
    </xdr:to>
    <xdr:pic>
      <xdr:nvPicPr>
        <xdr:cNvPr id="31870" name="Picture 1" descr="hest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72000" y="619125"/>
          <a:ext cx="15335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1</xdr:row>
      <xdr:rowOff>0</xdr:rowOff>
    </xdr:from>
    <xdr:to>
      <xdr:col>1</xdr:col>
      <xdr:colOff>323850</xdr:colOff>
      <xdr:row>1</xdr:row>
      <xdr:rowOff>923925</xdr:rowOff>
    </xdr:to>
    <xdr:pic>
      <xdr:nvPicPr>
        <xdr:cNvPr id="31871" name="Picture 2" descr="blaa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704850"/>
          <a:ext cx="82867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647700</xdr:rowOff>
    </xdr:from>
    <xdr:to>
      <xdr:col>1</xdr:col>
      <xdr:colOff>419100</xdr:colOff>
      <xdr:row>1</xdr:row>
      <xdr:rowOff>885825</xdr:rowOff>
    </xdr:to>
    <xdr:pic>
      <xdr:nvPicPr>
        <xdr:cNvPr id="22654" name="Picture 2" descr="blaa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647700"/>
          <a:ext cx="8953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723900</xdr:colOff>
      <xdr:row>0</xdr:row>
      <xdr:rowOff>609600</xdr:rowOff>
    </xdr:from>
    <xdr:to>
      <xdr:col>6</xdr:col>
      <xdr:colOff>733425</xdr:colOff>
      <xdr:row>1</xdr:row>
      <xdr:rowOff>866775</xdr:rowOff>
    </xdr:to>
    <xdr:pic>
      <xdr:nvPicPr>
        <xdr:cNvPr id="22655" name="Picture 3" descr="hest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562475" y="609600"/>
          <a:ext cx="149542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0</xdr:row>
      <xdr:rowOff>600075</xdr:rowOff>
    </xdr:from>
    <xdr:to>
      <xdr:col>7</xdr:col>
      <xdr:colOff>9525</xdr:colOff>
      <xdr:row>2</xdr:row>
      <xdr:rowOff>47625</xdr:rowOff>
    </xdr:to>
    <xdr:pic>
      <xdr:nvPicPr>
        <xdr:cNvPr id="34944" name="Picture 4" descr="hest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19625" y="600075"/>
          <a:ext cx="15335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1</xdr:row>
      <xdr:rowOff>0</xdr:rowOff>
    </xdr:from>
    <xdr:to>
      <xdr:col>1</xdr:col>
      <xdr:colOff>304800</xdr:colOff>
      <xdr:row>1</xdr:row>
      <xdr:rowOff>904875</xdr:rowOff>
    </xdr:to>
    <xdr:pic>
      <xdr:nvPicPr>
        <xdr:cNvPr id="34945" name="Picture 5" descr="blaa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666750"/>
          <a:ext cx="80962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76200</xdr:colOff>
      <xdr:row>0</xdr:row>
      <xdr:rowOff>628650</xdr:rowOff>
    </xdr:from>
    <xdr:to>
      <xdr:col>7</xdr:col>
      <xdr:colOff>161925</xdr:colOff>
      <xdr:row>2</xdr:row>
      <xdr:rowOff>0</xdr:rowOff>
    </xdr:to>
    <xdr:pic>
      <xdr:nvPicPr>
        <xdr:cNvPr id="2" name="Picture 1" descr="hest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67275" y="628650"/>
          <a:ext cx="15335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1</xdr:row>
      <xdr:rowOff>0</xdr:rowOff>
    </xdr:from>
    <xdr:to>
      <xdr:col>1</xdr:col>
      <xdr:colOff>238125</xdr:colOff>
      <xdr:row>1</xdr:row>
      <xdr:rowOff>904875</xdr:rowOff>
    </xdr:to>
    <xdr:pic>
      <xdr:nvPicPr>
        <xdr:cNvPr id="3" name="Picture 2" descr="blaa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625" y="704850"/>
          <a:ext cx="80962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76200</xdr:colOff>
      <xdr:row>0</xdr:row>
      <xdr:rowOff>628650</xdr:rowOff>
    </xdr:from>
    <xdr:to>
      <xdr:col>7</xdr:col>
      <xdr:colOff>161925</xdr:colOff>
      <xdr:row>2</xdr:row>
      <xdr:rowOff>0</xdr:rowOff>
    </xdr:to>
    <xdr:pic>
      <xdr:nvPicPr>
        <xdr:cNvPr id="2" name="Picture 1" descr="hest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67275" y="628650"/>
          <a:ext cx="15335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1</xdr:row>
      <xdr:rowOff>0</xdr:rowOff>
    </xdr:from>
    <xdr:to>
      <xdr:col>1</xdr:col>
      <xdr:colOff>238125</xdr:colOff>
      <xdr:row>1</xdr:row>
      <xdr:rowOff>904875</xdr:rowOff>
    </xdr:to>
    <xdr:pic>
      <xdr:nvPicPr>
        <xdr:cNvPr id="3" name="Picture 2" descr="blaa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625" y="704850"/>
          <a:ext cx="80962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zoomScaleNormal="100" zoomScaleSheetLayoutView="25" workbookViewId="0">
      <selection activeCell="G3" sqref="G3"/>
    </sheetView>
  </sheetViews>
  <sheetFormatPr baseColWidth="10" defaultRowHeight="18"/>
  <cols>
    <col min="1" max="1" width="7.85546875" style="21" customWidth="1"/>
    <col min="2" max="2" width="6.7109375" customWidth="1"/>
    <col min="3" max="3" width="29.5703125" customWidth="1"/>
    <col min="4" max="4" width="21.5703125" customWidth="1"/>
    <col min="5" max="5" width="10.5703125" customWidth="1"/>
    <col min="6" max="6" width="10.42578125" customWidth="1"/>
    <col min="7" max="7" width="11.5703125" style="1" customWidth="1"/>
    <col min="8" max="8" width="3.140625" customWidth="1"/>
    <col min="9" max="16384" width="11.42578125" style="8"/>
  </cols>
  <sheetData>
    <row r="1" spans="1:9" ht="54.75" customHeight="1">
      <c r="A1" s="104" t="s">
        <v>5</v>
      </c>
      <c r="B1" s="104"/>
      <c r="C1" s="104"/>
      <c r="D1" s="104"/>
      <c r="E1" s="104"/>
      <c r="F1" s="104"/>
      <c r="G1" s="104"/>
    </row>
    <row r="2" spans="1:9" ht="75" customHeight="1">
      <c r="A2" s="20"/>
      <c r="C2" s="105" t="s">
        <v>55</v>
      </c>
      <c r="D2" s="105"/>
      <c r="E2" s="105"/>
      <c r="G2" s="3"/>
      <c r="H2" s="8"/>
    </row>
    <row r="3" spans="1:9" ht="37.5" customHeight="1">
      <c r="A3" s="106" t="s">
        <v>33</v>
      </c>
      <c r="B3" s="107"/>
      <c r="C3" s="107"/>
      <c r="D3" s="107"/>
      <c r="E3" s="107"/>
      <c r="F3" s="4" t="s">
        <v>8</v>
      </c>
      <c r="G3" s="92" t="s">
        <v>34</v>
      </c>
      <c r="H3" s="38"/>
    </row>
    <row r="4" spans="1:9" s="13" customFormat="1" ht="32.25" customHeight="1">
      <c r="A4" s="24" t="s">
        <v>0</v>
      </c>
      <c r="B4" s="4" t="s">
        <v>1</v>
      </c>
      <c r="C4" s="4" t="s">
        <v>2</v>
      </c>
      <c r="D4" s="15" t="s">
        <v>9</v>
      </c>
      <c r="E4" s="4" t="s">
        <v>3</v>
      </c>
      <c r="F4" s="4" t="s">
        <v>6</v>
      </c>
      <c r="G4" s="4" t="s">
        <v>7</v>
      </c>
      <c r="H4" s="16"/>
    </row>
    <row r="5" spans="1:9" ht="33.75" customHeight="1">
      <c r="A5" s="5">
        <v>1</v>
      </c>
      <c r="B5" s="16">
        <v>5</v>
      </c>
      <c r="C5" s="73" t="s">
        <v>44</v>
      </c>
      <c r="D5" s="76" t="s">
        <v>17</v>
      </c>
      <c r="E5" s="66">
        <v>1600</v>
      </c>
      <c r="F5" s="26">
        <v>3.1479166666666669E-3</v>
      </c>
      <c r="G5" s="17">
        <f t="shared" ref="G5:G13" si="0">SUM(F5/E5*1000)</f>
        <v>1.9674479166666668E-3</v>
      </c>
      <c r="H5" s="11" t="s">
        <v>27</v>
      </c>
      <c r="I5" s="23"/>
    </row>
    <row r="6" spans="1:9" ht="33.75" customHeight="1">
      <c r="A6" s="5">
        <v>2</v>
      </c>
      <c r="B6" s="16">
        <v>9</v>
      </c>
      <c r="C6" s="74" t="s">
        <v>47</v>
      </c>
      <c r="D6" s="76" t="s">
        <v>53</v>
      </c>
      <c r="E6" s="66">
        <v>1900</v>
      </c>
      <c r="F6" s="26">
        <v>3.1530092592592586E-3</v>
      </c>
      <c r="G6" s="17">
        <f t="shared" si="0"/>
        <v>1.6594785575048728E-3</v>
      </c>
      <c r="H6" s="11" t="s">
        <v>27</v>
      </c>
      <c r="I6" s="23"/>
    </row>
    <row r="7" spans="1:9" ht="33.75" customHeight="1">
      <c r="A7" s="5">
        <v>3</v>
      </c>
      <c r="B7" s="47">
        <v>8</v>
      </c>
      <c r="C7" s="73" t="s">
        <v>46</v>
      </c>
      <c r="D7" s="76" t="s">
        <v>52</v>
      </c>
      <c r="E7" s="66">
        <v>1820</v>
      </c>
      <c r="F7" s="26">
        <v>3.1655092592592598E-3</v>
      </c>
      <c r="G7" s="17">
        <f t="shared" si="0"/>
        <v>1.739290801790802E-3</v>
      </c>
      <c r="H7" s="11"/>
      <c r="I7" s="23"/>
    </row>
    <row r="8" spans="1:9" ht="33.75" customHeight="1">
      <c r="A8" s="5">
        <v>4</v>
      </c>
      <c r="B8" s="75">
        <v>1</v>
      </c>
      <c r="C8" s="67" t="s">
        <v>28</v>
      </c>
      <c r="D8" s="84" t="s">
        <v>48</v>
      </c>
      <c r="E8" s="44">
        <v>1300</v>
      </c>
      <c r="F8" s="26">
        <v>3.1828703703703702E-3</v>
      </c>
      <c r="G8" s="17">
        <f t="shared" si="0"/>
        <v>2.4483618233618232E-3</v>
      </c>
      <c r="H8" s="11" t="s">
        <v>26</v>
      </c>
      <c r="I8" s="23"/>
    </row>
    <row r="9" spans="1:9" ht="33.75" customHeight="1">
      <c r="A9" s="48">
        <v>5</v>
      </c>
      <c r="B9" s="47">
        <v>4</v>
      </c>
      <c r="C9" s="74" t="s">
        <v>20</v>
      </c>
      <c r="D9" s="77" t="s">
        <v>50</v>
      </c>
      <c r="E9" s="66">
        <v>1560</v>
      </c>
      <c r="F9" s="26">
        <v>3.196759259259259E-3</v>
      </c>
      <c r="G9" s="17">
        <f t="shared" si="0"/>
        <v>2.0492046533713199E-3</v>
      </c>
      <c r="H9" s="11" t="s">
        <v>26</v>
      </c>
      <c r="I9" s="45"/>
    </row>
    <row r="10" spans="1:9" ht="33.75" customHeight="1">
      <c r="A10" s="5">
        <v>6</v>
      </c>
      <c r="B10" s="16">
        <v>7</v>
      </c>
      <c r="C10" s="83" t="s">
        <v>13</v>
      </c>
      <c r="D10" s="77" t="s">
        <v>51</v>
      </c>
      <c r="E10" s="66">
        <v>1720</v>
      </c>
      <c r="F10" s="26">
        <v>3.1909722222222218E-3</v>
      </c>
      <c r="G10" s="17">
        <f t="shared" si="0"/>
        <v>1.8552164082687335E-3</v>
      </c>
      <c r="H10" s="11"/>
      <c r="I10" s="23"/>
    </row>
    <row r="11" spans="1:9" ht="33.75" customHeight="1">
      <c r="A11" s="48">
        <v>7</v>
      </c>
      <c r="B11" s="47">
        <v>6</v>
      </c>
      <c r="C11" s="82" t="s">
        <v>45</v>
      </c>
      <c r="D11" s="77" t="s">
        <v>31</v>
      </c>
      <c r="E11" s="66">
        <v>1660</v>
      </c>
      <c r="F11" s="26">
        <v>3.2847222222222223E-3</v>
      </c>
      <c r="G11" s="17">
        <f t="shared" si="0"/>
        <v>1.9787483266398933E-3</v>
      </c>
      <c r="H11" s="11"/>
      <c r="I11" s="45"/>
    </row>
    <row r="12" spans="1:9" ht="33.75" customHeight="1">
      <c r="A12" s="48">
        <v>8</v>
      </c>
      <c r="B12" s="47">
        <v>2</v>
      </c>
      <c r="C12" s="67" t="s">
        <v>30</v>
      </c>
      <c r="D12" s="77" t="s">
        <v>29</v>
      </c>
      <c r="E12" s="66">
        <v>1420</v>
      </c>
      <c r="F12" s="26">
        <v>3.3229166666666667E-3</v>
      </c>
      <c r="G12" s="17">
        <f t="shared" si="0"/>
        <v>2.3400821596244134E-3</v>
      </c>
      <c r="H12" s="11" t="s">
        <v>27</v>
      </c>
      <c r="I12" s="45"/>
    </row>
    <row r="13" spans="1:9" ht="33.75" customHeight="1">
      <c r="A13" s="48">
        <v>9</v>
      </c>
      <c r="B13" s="47">
        <v>3</v>
      </c>
      <c r="C13" s="81" t="s">
        <v>43</v>
      </c>
      <c r="D13" s="85" t="s">
        <v>49</v>
      </c>
      <c r="E13" s="66">
        <v>1440</v>
      </c>
      <c r="F13" s="26">
        <v>3.3877314814814816E-3</v>
      </c>
      <c r="G13" s="17">
        <f t="shared" si="0"/>
        <v>2.3525913065843623E-3</v>
      </c>
      <c r="H13" s="11"/>
      <c r="I13" s="45"/>
    </row>
    <row r="14" spans="1:9" ht="26.25" customHeight="1">
      <c r="A14" s="48"/>
      <c r="B14" s="47"/>
      <c r="C14" s="64"/>
      <c r="D14" s="65"/>
      <c r="E14" s="66"/>
      <c r="F14" s="26" t="s">
        <v>26</v>
      </c>
      <c r="G14" s="17" t="s">
        <v>26</v>
      </c>
      <c r="H14" s="11" t="s">
        <v>26</v>
      </c>
      <c r="I14" s="23"/>
    </row>
    <row r="16" spans="1:9">
      <c r="C16" s="86" t="s">
        <v>54</v>
      </c>
      <c r="D16" s="34" t="s">
        <v>75</v>
      </c>
    </row>
  </sheetData>
  <sortState ref="A5:G13">
    <sortCondition ref="A5:A13"/>
  </sortState>
  <mergeCells count="3">
    <mergeCell ref="A1:G1"/>
    <mergeCell ref="C2:E2"/>
    <mergeCell ref="A3:E3"/>
  </mergeCells>
  <phoneticPr fontId="0" type="noConversion"/>
  <dataValidations count="1">
    <dataValidation type="custom" errorStyle="warning" allowBlank="1" showInputMessage="1" showErrorMessage="1" errorTitle="Distanse" error="Dette feltet fylles automatisk ut._x000a_For å fylle ut manuelt svar ja._x000a_For å gå videre uten å endre svar avbryt." promptTitle="Distanse" prompt="Dette feltet fylles automatisk ut._x000a_Dersom hester blir strøket skrives strøket i feltet._x000a_Dersom hester blir diskett for gallopp skrives gallopp i feltet." sqref="E5:E13">
      <formula1>V5</formula1>
    </dataValidation>
  </dataValidations>
  <pageMargins left="0.25" right="0.17" top="0.48" bottom="0.2" header="0.31" footer="0.28000000000000003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zoomScaleNormal="100" zoomScaleSheetLayoutView="25" workbookViewId="0">
      <selection activeCell="G3" sqref="G3"/>
    </sheetView>
  </sheetViews>
  <sheetFormatPr baseColWidth="10" defaultRowHeight="18"/>
  <cols>
    <col min="1" max="1" width="8.7109375" style="21" customWidth="1"/>
    <col min="2" max="2" width="6.7109375" customWidth="1"/>
    <col min="3" max="3" width="25.5703125" customWidth="1"/>
    <col min="4" max="4" width="25.140625" customWidth="1"/>
    <col min="5" max="5" width="9.140625" customWidth="1"/>
    <col min="6" max="6" width="9.5703125" customWidth="1"/>
    <col min="7" max="7" width="11.5703125" style="1" customWidth="1"/>
    <col min="8" max="8" width="3.28515625" customWidth="1"/>
    <col min="9" max="16384" width="11.42578125" style="8"/>
  </cols>
  <sheetData>
    <row r="1" spans="1:9" ht="54.75" customHeight="1">
      <c r="A1" s="104" t="s">
        <v>5</v>
      </c>
      <c r="B1" s="104"/>
      <c r="C1" s="104"/>
      <c r="D1" s="104"/>
      <c r="E1" s="104"/>
      <c r="F1" s="104"/>
      <c r="G1" s="104"/>
    </row>
    <row r="2" spans="1:9" ht="96.75" customHeight="1">
      <c r="A2" s="20"/>
      <c r="C2" s="105" t="s">
        <v>56</v>
      </c>
      <c r="D2" s="105"/>
      <c r="E2" s="105"/>
      <c r="G2" s="3"/>
      <c r="H2" s="8"/>
    </row>
    <row r="3" spans="1:9" ht="51.75" customHeight="1">
      <c r="A3" s="108" t="s">
        <v>79</v>
      </c>
      <c r="B3" s="109"/>
      <c r="C3" s="109"/>
      <c r="D3" s="109"/>
      <c r="E3" s="110"/>
      <c r="F3" s="44" t="s">
        <v>85</v>
      </c>
      <c r="G3" s="91" t="s">
        <v>42</v>
      </c>
      <c r="H3" s="38"/>
    </row>
    <row r="4" spans="1:9" s="13" customFormat="1" ht="32.25" customHeight="1">
      <c r="A4" s="27" t="s">
        <v>0</v>
      </c>
      <c r="B4" s="10" t="s">
        <v>1</v>
      </c>
      <c r="C4" s="10" t="s">
        <v>2</v>
      </c>
      <c r="D4" s="10" t="s">
        <v>9</v>
      </c>
      <c r="E4" s="10" t="s">
        <v>3</v>
      </c>
      <c r="F4" s="10" t="s">
        <v>6</v>
      </c>
      <c r="G4" s="10" t="s">
        <v>7</v>
      </c>
      <c r="H4" s="28"/>
    </row>
    <row r="5" spans="1:9" ht="33.75" customHeight="1">
      <c r="A5" s="48">
        <v>1</v>
      </c>
      <c r="B5" s="16">
        <v>5</v>
      </c>
      <c r="C5" s="64" t="s">
        <v>61</v>
      </c>
      <c r="D5" s="65" t="s">
        <v>84</v>
      </c>
      <c r="E5" s="30">
        <v>2040</v>
      </c>
      <c r="F5" s="26">
        <v>2.889583333333333E-3</v>
      </c>
      <c r="G5" s="17">
        <f>SUM(F5/E5*1000)</f>
        <v>1.4164624183006535E-3</v>
      </c>
      <c r="H5" s="11" t="s">
        <v>27</v>
      </c>
      <c r="I5" s="23"/>
    </row>
    <row r="6" spans="1:9" ht="33.75" customHeight="1">
      <c r="A6" s="48">
        <v>2</v>
      </c>
      <c r="B6" s="16">
        <v>2</v>
      </c>
      <c r="C6" s="64" t="s">
        <v>59</v>
      </c>
      <c r="D6" s="65" t="s">
        <v>53</v>
      </c>
      <c r="E6" s="37">
        <v>1600</v>
      </c>
      <c r="F6" s="26">
        <v>2.9120370370370372E-3</v>
      </c>
      <c r="G6" s="17">
        <f>SUM(F6/E6*1000)</f>
        <v>1.8200231481481483E-3</v>
      </c>
      <c r="H6" s="11" t="s">
        <v>27</v>
      </c>
      <c r="I6" s="23"/>
    </row>
    <row r="7" spans="1:9" ht="33.75" customHeight="1">
      <c r="A7" s="48">
        <v>3</v>
      </c>
      <c r="B7" s="16">
        <v>4</v>
      </c>
      <c r="C7" s="64" t="s">
        <v>24</v>
      </c>
      <c r="D7" s="71" t="s">
        <v>25</v>
      </c>
      <c r="E7" s="37">
        <v>2040</v>
      </c>
      <c r="F7" s="26">
        <v>2.9618055555555556E-3</v>
      </c>
      <c r="G7" s="17">
        <f>SUM(F7/E7*1000)</f>
        <v>1.4518654684095862E-3</v>
      </c>
      <c r="H7" s="11" t="s">
        <v>27</v>
      </c>
      <c r="I7" s="23"/>
    </row>
    <row r="8" spans="1:9" ht="33.75" customHeight="1">
      <c r="A8" s="48">
        <v>4</v>
      </c>
      <c r="B8" s="47">
        <v>1</v>
      </c>
      <c r="C8" s="62" t="s">
        <v>58</v>
      </c>
      <c r="D8" s="87" t="s">
        <v>62</v>
      </c>
      <c r="E8" s="37">
        <v>1600</v>
      </c>
      <c r="F8" s="26">
        <v>2.9745370370370373E-3</v>
      </c>
      <c r="G8" s="17">
        <f>SUM(F8/E8*1000)</f>
        <v>1.8590856481481483E-3</v>
      </c>
      <c r="H8" s="11" t="s">
        <v>27</v>
      </c>
      <c r="I8" s="45"/>
    </row>
    <row r="9" spans="1:9" ht="33.75" customHeight="1">
      <c r="A9" s="48">
        <v>5</v>
      </c>
      <c r="B9" s="47">
        <v>3</v>
      </c>
      <c r="C9" s="64" t="s">
        <v>60</v>
      </c>
      <c r="D9" s="71" t="s">
        <v>52</v>
      </c>
      <c r="E9" s="37">
        <v>1840</v>
      </c>
      <c r="F9" s="26">
        <v>3.0138888888888889E-3</v>
      </c>
      <c r="G9" s="17">
        <f>SUM(F9/E9*1000)</f>
        <v>1.6379830917874396E-3</v>
      </c>
      <c r="H9" s="11" t="s">
        <v>27</v>
      </c>
      <c r="I9" s="45"/>
    </row>
    <row r="10" spans="1:9" ht="34.5" customHeight="1">
      <c r="A10" s="5"/>
      <c r="B10" s="16"/>
      <c r="C10" s="49"/>
      <c r="D10" s="50"/>
      <c r="E10" s="37"/>
      <c r="F10" s="26"/>
      <c r="G10" s="17"/>
      <c r="H10" s="11"/>
      <c r="I10" s="23"/>
    </row>
    <row r="11" spans="1:9">
      <c r="C11" s="25"/>
    </row>
    <row r="12" spans="1:9">
      <c r="C12" s="68" t="s">
        <v>57</v>
      </c>
      <c r="D12" s="22" t="s">
        <v>63</v>
      </c>
    </row>
  </sheetData>
  <sortState ref="A5:H9">
    <sortCondition ref="A5:A9"/>
  </sortState>
  <mergeCells count="3">
    <mergeCell ref="A1:G1"/>
    <mergeCell ref="C2:E2"/>
    <mergeCell ref="A3:E3"/>
  </mergeCells>
  <phoneticPr fontId="0" type="noConversion"/>
  <pageMargins left="0.25" right="0.21" top="0.48" bottom="0.2" header="0.31" footer="0.28000000000000003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zoomScaleNormal="100" workbookViewId="0">
      <selection activeCell="G3" sqref="G3"/>
    </sheetView>
  </sheetViews>
  <sheetFormatPr baseColWidth="10" defaultRowHeight="12.75"/>
  <cols>
    <col min="1" max="1" width="8" style="1" customWidth="1"/>
    <col min="2" max="2" width="6.5703125" customWidth="1"/>
    <col min="3" max="3" width="21" customWidth="1"/>
    <col min="4" max="4" width="22" customWidth="1"/>
    <col min="5" max="5" width="10.85546875" customWidth="1"/>
    <col min="6" max="6" width="10" customWidth="1"/>
    <col min="7" max="7" width="11.42578125" style="1"/>
    <col min="8" max="8" width="3.7109375" style="8" customWidth="1"/>
    <col min="9" max="16384" width="11.42578125" style="8"/>
  </cols>
  <sheetData>
    <row r="1" spans="1:8" ht="55.5" customHeight="1">
      <c r="A1" s="104" t="s">
        <v>5</v>
      </c>
      <c r="B1" s="104"/>
      <c r="C1" s="104"/>
      <c r="D1" s="104"/>
      <c r="E1" s="104"/>
      <c r="F1" s="104"/>
      <c r="G1" s="104"/>
    </row>
    <row r="2" spans="1:8" ht="73.5" customHeight="1">
      <c r="A2" s="2"/>
      <c r="C2" s="105" t="s">
        <v>69</v>
      </c>
      <c r="D2" s="105"/>
      <c r="E2" s="105"/>
      <c r="G2" s="3"/>
    </row>
    <row r="3" spans="1:8" ht="47.25" customHeight="1">
      <c r="A3" s="111" t="s">
        <v>14</v>
      </c>
      <c r="B3" s="112"/>
      <c r="C3" s="113" t="s">
        <v>86</v>
      </c>
      <c r="D3" s="114"/>
      <c r="E3" s="115"/>
      <c r="F3" s="44" t="s">
        <v>80</v>
      </c>
      <c r="G3" s="90" t="s">
        <v>64</v>
      </c>
      <c r="H3" s="18"/>
    </row>
    <row r="4" spans="1:8" s="13" customFormat="1" ht="32.25" customHeight="1">
      <c r="A4" s="4" t="s">
        <v>0</v>
      </c>
      <c r="B4" s="4" t="s">
        <v>1</v>
      </c>
      <c r="C4" s="4" t="s">
        <v>2</v>
      </c>
      <c r="D4" s="4" t="s">
        <v>9</v>
      </c>
      <c r="E4" s="4" t="s">
        <v>3</v>
      </c>
      <c r="F4" s="4" t="s">
        <v>6</v>
      </c>
      <c r="G4" s="4" t="s">
        <v>7</v>
      </c>
      <c r="H4" s="44"/>
    </row>
    <row r="5" spans="1:8" ht="39.75" customHeight="1">
      <c r="A5" s="15">
        <v>1</v>
      </c>
      <c r="B5" s="51">
        <v>1</v>
      </c>
      <c r="C5" s="60" t="s">
        <v>65</v>
      </c>
      <c r="D5" s="61" t="s">
        <v>19</v>
      </c>
      <c r="E5" s="58">
        <v>1700</v>
      </c>
      <c r="F5" s="26">
        <v>1.6782407407407406E-3</v>
      </c>
      <c r="G5" s="17">
        <f>SUM(F5/E5*1000)</f>
        <v>9.8720043572984753E-4</v>
      </c>
      <c r="H5" s="54" t="s">
        <v>27</v>
      </c>
    </row>
    <row r="6" spans="1:8" ht="38.25" customHeight="1">
      <c r="A6" s="15">
        <v>2</v>
      </c>
      <c r="B6" s="51">
        <v>2</v>
      </c>
      <c r="C6" s="62" t="s">
        <v>66</v>
      </c>
      <c r="D6" s="69" t="s">
        <v>38</v>
      </c>
      <c r="E6" s="51">
        <v>1700</v>
      </c>
      <c r="F6" s="26">
        <v>1.7719907407407409E-3</v>
      </c>
      <c r="G6" s="17">
        <f>SUM(F6/E6*1000)</f>
        <v>1.0423474945533771E-3</v>
      </c>
      <c r="H6" s="54"/>
    </row>
    <row r="7" spans="1:8" ht="38.25" customHeight="1">
      <c r="A7" s="15">
        <v>1</v>
      </c>
      <c r="B7" s="51">
        <v>3</v>
      </c>
      <c r="C7" s="62" t="s">
        <v>67</v>
      </c>
      <c r="D7" s="69" t="s">
        <v>84</v>
      </c>
      <c r="E7" s="51">
        <v>1720</v>
      </c>
      <c r="F7" s="26">
        <v>2.0833333333333333E-3</v>
      </c>
      <c r="G7" s="17">
        <f>SUM(F7/E7*1000)</f>
        <v>1.2112403100775194E-3</v>
      </c>
      <c r="H7" s="54" t="s">
        <v>26</v>
      </c>
    </row>
    <row r="8" spans="1:8" ht="30" customHeight="1">
      <c r="A8" s="15">
        <v>2</v>
      </c>
      <c r="B8" s="51">
        <v>4</v>
      </c>
      <c r="C8" s="60" t="s">
        <v>68</v>
      </c>
      <c r="D8" s="61" t="s">
        <v>10</v>
      </c>
      <c r="E8" s="58">
        <v>1720</v>
      </c>
      <c r="F8" s="26">
        <v>2.6747685185185186E-3</v>
      </c>
      <c r="G8" s="17">
        <f>SUM(F8/E8*1000)</f>
        <v>1.5550979758828596E-3</v>
      </c>
      <c r="H8" s="54" t="s">
        <v>27</v>
      </c>
    </row>
    <row r="9" spans="1:8" ht="15.75">
      <c r="A9" s="39"/>
      <c r="B9" s="51"/>
      <c r="C9" s="60"/>
      <c r="D9" s="61"/>
      <c r="E9" s="58"/>
      <c r="F9" s="26"/>
      <c r="G9" s="17"/>
      <c r="H9" s="38"/>
    </row>
    <row r="12" spans="1:8">
      <c r="C12" s="55" t="s">
        <v>114</v>
      </c>
      <c r="D12" s="55" t="s">
        <v>19</v>
      </c>
    </row>
    <row r="16" spans="1:8">
      <c r="F16" s="8"/>
      <c r="G16" s="7"/>
    </row>
    <row r="17" spans="6:11">
      <c r="F17" s="8"/>
      <c r="G17" s="7"/>
    </row>
    <row r="18" spans="6:11">
      <c r="F18" s="8"/>
      <c r="G18" s="7"/>
    </row>
    <row r="19" spans="6:11" ht="19.5">
      <c r="F19" s="8"/>
      <c r="G19" s="116"/>
      <c r="H19" s="116"/>
      <c r="I19" s="116"/>
      <c r="J19" s="13"/>
      <c r="K19" s="13"/>
    </row>
    <row r="20" spans="6:11">
      <c r="F20" s="8"/>
      <c r="G20" s="7"/>
    </row>
  </sheetData>
  <sortState ref="A5:G8">
    <sortCondition ref="A5:A8"/>
  </sortState>
  <mergeCells count="5">
    <mergeCell ref="A1:G1"/>
    <mergeCell ref="C2:E2"/>
    <mergeCell ref="A3:B3"/>
    <mergeCell ref="C3:E3"/>
    <mergeCell ref="G19:I19"/>
  </mergeCells>
  <phoneticPr fontId="0" type="noConversion"/>
  <pageMargins left="0.32" right="0.21" top="0.48" bottom="0.2" header="0.31" footer="0.28000000000000003"/>
  <pageSetup paperSize="9" scale="95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zoomScaleNormal="100" workbookViewId="0">
      <selection activeCell="D5" sqref="D5"/>
    </sheetView>
  </sheetViews>
  <sheetFormatPr baseColWidth="10" defaultRowHeight="12.75"/>
  <cols>
    <col min="1" max="1" width="8.28515625" style="1" customWidth="1"/>
    <col min="2" max="2" width="6.5703125" customWidth="1"/>
    <col min="3" max="3" width="21.5703125" customWidth="1"/>
    <col min="4" max="4" width="24" customWidth="1"/>
    <col min="5" max="5" width="10.7109375" customWidth="1"/>
    <col min="7" max="7" width="12" style="1" customWidth="1"/>
    <col min="8" max="8" width="4.7109375" bestFit="1" customWidth="1"/>
  </cols>
  <sheetData>
    <row r="1" spans="1:8" ht="60" customHeight="1">
      <c r="A1" s="104" t="s">
        <v>5</v>
      </c>
      <c r="B1" s="104"/>
      <c r="C1" s="104"/>
      <c r="D1" s="104"/>
      <c r="E1" s="104"/>
      <c r="F1" s="104"/>
      <c r="G1" s="104"/>
    </row>
    <row r="2" spans="1:8" s="8" customFormat="1" ht="72" customHeight="1">
      <c r="A2" s="2"/>
      <c r="B2"/>
      <c r="C2" s="105" t="s">
        <v>70</v>
      </c>
      <c r="D2" s="105"/>
      <c r="E2" s="105"/>
      <c r="F2"/>
      <c r="G2" s="3"/>
    </row>
    <row r="3" spans="1:8" s="8" customFormat="1" ht="59.25" customHeight="1">
      <c r="A3" s="117" t="s">
        <v>4</v>
      </c>
      <c r="B3" s="118"/>
      <c r="C3" s="113" t="s">
        <v>117</v>
      </c>
      <c r="D3" s="119"/>
      <c r="E3" s="120"/>
      <c r="F3" s="44" t="s">
        <v>81</v>
      </c>
      <c r="G3" s="44" t="s">
        <v>82</v>
      </c>
      <c r="H3" s="9"/>
    </row>
    <row r="4" spans="1:8" s="13" customFormat="1" ht="32.25" customHeight="1">
      <c r="A4" s="44" t="s">
        <v>0</v>
      </c>
      <c r="B4" s="44" t="s">
        <v>1</v>
      </c>
      <c r="C4" s="44" t="s">
        <v>2</v>
      </c>
      <c r="D4" s="44" t="s">
        <v>11</v>
      </c>
      <c r="E4" s="44" t="s">
        <v>3</v>
      </c>
      <c r="F4" s="44" t="s">
        <v>6</v>
      </c>
      <c r="G4" s="44" t="s">
        <v>7</v>
      </c>
      <c r="H4" s="44"/>
    </row>
    <row r="5" spans="1:8" s="8" customFormat="1" ht="26.1" customHeight="1">
      <c r="A5" s="15">
        <v>1</v>
      </c>
      <c r="B5" s="15">
        <v>2</v>
      </c>
      <c r="C5" s="78" t="s">
        <v>72</v>
      </c>
      <c r="D5" s="79" t="s">
        <v>77</v>
      </c>
      <c r="E5" s="58">
        <v>1700</v>
      </c>
      <c r="F5" s="17">
        <v>1.9976851851851852E-3</v>
      </c>
      <c r="G5" s="17">
        <f t="shared" ref="G5:G10" si="0">SUM(F5/E5*1000)</f>
        <v>1.1751089324618738E-3</v>
      </c>
      <c r="H5" s="31"/>
    </row>
    <row r="6" spans="1:8" s="8" customFormat="1" ht="26.1" customHeight="1">
      <c r="A6" s="15">
        <v>2</v>
      </c>
      <c r="B6" s="15">
        <v>5</v>
      </c>
      <c r="C6" s="78" t="s">
        <v>37</v>
      </c>
      <c r="D6" s="80" t="s">
        <v>10</v>
      </c>
      <c r="E6" s="58">
        <v>1720</v>
      </c>
      <c r="F6" s="17">
        <v>2.011574074074074E-3</v>
      </c>
      <c r="G6" s="17">
        <f t="shared" si="0"/>
        <v>1.1695198105081826E-3</v>
      </c>
      <c r="H6" s="31"/>
    </row>
    <row r="7" spans="1:8" s="8" customFormat="1" ht="26.1" customHeight="1">
      <c r="A7" s="15">
        <v>3</v>
      </c>
      <c r="B7" s="15">
        <v>6</v>
      </c>
      <c r="C7" s="78" t="s">
        <v>74</v>
      </c>
      <c r="D7" s="79" t="s">
        <v>38</v>
      </c>
      <c r="E7" s="58">
        <v>1700</v>
      </c>
      <c r="F7" s="17">
        <v>2.0682870370370373E-3</v>
      </c>
      <c r="G7" s="17">
        <f t="shared" si="0"/>
        <v>1.2166394335511985E-3</v>
      </c>
      <c r="H7" s="31"/>
    </row>
    <row r="8" spans="1:8" s="8" customFormat="1" ht="26.1" customHeight="1">
      <c r="A8" s="15">
        <v>4</v>
      </c>
      <c r="B8" s="15">
        <v>1</v>
      </c>
      <c r="C8" s="78" t="s">
        <v>71</v>
      </c>
      <c r="D8" s="79" t="s">
        <v>76</v>
      </c>
      <c r="E8" s="58">
        <v>1700</v>
      </c>
      <c r="F8" s="17">
        <v>2.1481481481481482E-3</v>
      </c>
      <c r="G8" s="17">
        <f t="shared" si="0"/>
        <v>1.2636165577342049E-3</v>
      </c>
      <c r="H8" s="31"/>
    </row>
    <row r="9" spans="1:8" s="8" customFormat="1" ht="26.1" customHeight="1">
      <c r="A9" s="15" t="s">
        <v>115</v>
      </c>
      <c r="B9" s="15">
        <v>3</v>
      </c>
      <c r="C9" s="78" t="s">
        <v>36</v>
      </c>
      <c r="D9" s="80" t="s">
        <v>21</v>
      </c>
      <c r="E9" s="58">
        <v>1700</v>
      </c>
      <c r="F9" s="17">
        <v>0</v>
      </c>
      <c r="G9" s="17">
        <f t="shared" si="0"/>
        <v>0</v>
      </c>
      <c r="H9" s="31" t="s">
        <v>115</v>
      </c>
    </row>
    <row r="10" spans="1:8" s="8" customFormat="1" ht="33.75" customHeight="1">
      <c r="A10" s="15" t="s">
        <v>115</v>
      </c>
      <c r="B10" s="15">
        <v>4</v>
      </c>
      <c r="C10" s="78" t="s">
        <v>73</v>
      </c>
      <c r="D10" s="79" t="s">
        <v>78</v>
      </c>
      <c r="E10" s="58">
        <v>1700</v>
      </c>
      <c r="F10" s="17">
        <v>0</v>
      </c>
      <c r="G10" s="17">
        <f t="shared" si="0"/>
        <v>0</v>
      </c>
      <c r="H10" s="31" t="s">
        <v>115</v>
      </c>
    </row>
    <row r="11" spans="1:8" s="8" customFormat="1" ht="15" customHeight="1">
      <c r="A11" s="36"/>
      <c r="B11" s="19"/>
      <c r="C11" s="93"/>
      <c r="D11" s="96"/>
      <c r="E11" s="95"/>
      <c r="F11" s="46"/>
      <c r="G11" s="46"/>
      <c r="H11" s="35"/>
    </row>
    <row r="12" spans="1:8" s="8" customFormat="1" ht="15" customHeight="1">
      <c r="A12" s="36"/>
      <c r="B12" s="19"/>
      <c r="C12" s="93"/>
      <c r="D12" s="94"/>
      <c r="E12" s="95"/>
      <c r="F12" s="46"/>
      <c r="G12" s="46"/>
      <c r="H12" s="35"/>
    </row>
    <row r="13" spans="1:8" s="8" customFormat="1" ht="26.1" customHeight="1">
      <c r="A13" s="36"/>
      <c r="B13" s="19"/>
      <c r="C13" s="56" t="s">
        <v>32</v>
      </c>
      <c r="D13" s="36" t="s">
        <v>116</v>
      </c>
      <c r="E13" s="19"/>
      <c r="F13" s="40"/>
      <c r="G13" s="40"/>
      <c r="H13" s="35"/>
    </row>
    <row r="14" spans="1:8" s="8" customFormat="1" ht="26.1" customHeight="1">
      <c r="A14" s="36"/>
      <c r="B14" s="19"/>
      <c r="C14" s="36"/>
      <c r="D14" s="36"/>
      <c r="E14" s="19"/>
      <c r="F14" s="40"/>
      <c r="G14" s="40"/>
      <c r="H14" s="35"/>
    </row>
  </sheetData>
  <sortState ref="A5:H10">
    <sortCondition ref="A5:A10"/>
  </sortState>
  <mergeCells count="4">
    <mergeCell ref="A1:G1"/>
    <mergeCell ref="C2:E2"/>
    <mergeCell ref="A3:B3"/>
    <mergeCell ref="C3:E3"/>
  </mergeCells>
  <phoneticPr fontId="0" type="noConversion"/>
  <pageMargins left="0.32" right="0.21" top="0.48" bottom="0.2" header="0.31" footer="0.28000000000000003"/>
  <pageSetup paperSize="9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zoomScaleNormal="100" workbookViewId="0">
      <selection activeCell="E12" sqref="E12"/>
    </sheetView>
  </sheetViews>
  <sheetFormatPr baseColWidth="10" defaultRowHeight="12.75"/>
  <cols>
    <col min="1" max="1" width="8" style="1" customWidth="1"/>
    <col min="2" max="2" width="6.5703125" customWidth="1"/>
    <col min="3" max="3" width="22" customWidth="1"/>
    <col min="4" max="4" width="27.85546875" customWidth="1"/>
    <col min="5" max="5" width="10.85546875" customWidth="1"/>
    <col min="6" max="6" width="11.28515625" bestFit="1" customWidth="1"/>
    <col min="7" max="7" width="11.7109375" style="1" customWidth="1"/>
    <col min="8" max="8" width="4.85546875" customWidth="1"/>
  </cols>
  <sheetData>
    <row r="1" spans="1:8" s="8" customFormat="1" ht="52.5" customHeight="1">
      <c r="A1" s="104" t="s">
        <v>5</v>
      </c>
      <c r="B1" s="104"/>
      <c r="C1" s="104"/>
      <c r="D1" s="104"/>
      <c r="E1" s="104"/>
      <c r="F1" s="104"/>
      <c r="G1" s="104"/>
    </row>
    <row r="2" spans="1:8" s="8" customFormat="1" ht="73.5" customHeight="1">
      <c r="A2" s="2"/>
      <c r="B2"/>
      <c r="C2" s="105" t="s">
        <v>70</v>
      </c>
      <c r="D2" s="105"/>
      <c r="E2" s="105"/>
      <c r="F2"/>
      <c r="G2" s="3"/>
    </row>
    <row r="3" spans="1:8" s="8" customFormat="1" ht="71.25" customHeight="1">
      <c r="A3" s="121" t="s">
        <v>15</v>
      </c>
      <c r="B3" s="122"/>
      <c r="C3" s="123" t="s">
        <v>83</v>
      </c>
      <c r="D3" s="124"/>
      <c r="E3" s="124"/>
      <c r="F3" s="88">
        <v>0.59027777777777779</v>
      </c>
      <c r="G3" s="101" t="s">
        <v>92</v>
      </c>
      <c r="H3" s="9"/>
    </row>
    <row r="4" spans="1:8" s="13" customFormat="1" ht="32.25" customHeight="1">
      <c r="A4" s="10" t="s">
        <v>0</v>
      </c>
      <c r="B4" s="10" t="s">
        <v>1</v>
      </c>
      <c r="C4" s="44" t="s">
        <v>2</v>
      </c>
      <c r="D4" s="44" t="s">
        <v>11</v>
      </c>
      <c r="E4" s="32" t="s">
        <v>3</v>
      </c>
      <c r="F4" s="14" t="s">
        <v>6</v>
      </c>
      <c r="G4" s="10" t="s">
        <v>7</v>
      </c>
      <c r="H4" s="10"/>
    </row>
    <row r="5" spans="1:8" s="8" customFormat="1" ht="26.1" customHeight="1">
      <c r="A5" s="15">
        <v>1</v>
      </c>
      <c r="B5" s="15">
        <v>1</v>
      </c>
      <c r="C5" s="78" t="s">
        <v>87</v>
      </c>
      <c r="D5" s="79" t="s">
        <v>90</v>
      </c>
      <c r="E5" s="58">
        <v>1700</v>
      </c>
      <c r="F5" s="17">
        <v>1.9340277777777778E-3</v>
      </c>
      <c r="G5" s="17">
        <f>SUM(F5/E5*1000)</f>
        <v>1.1376633986928104E-3</v>
      </c>
      <c r="H5" s="18"/>
    </row>
    <row r="6" spans="1:8" s="8" customFormat="1" ht="32.25" customHeight="1" thickBot="1">
      <c r="A6" s="15">
        <v>2</v>
      </c>
      <c r="B6" s="15">
        <v>3</v>
      </c>
      <c r="C6" s="78" t="s">
        <v>89</v>
      </c>
      <c r="D6" s="57" t="s">
        <v>38</v>
      </c>
      <c r="E6" s="58">
        <v>1700</v>
      </c>
      <c r="F6" s="17">
        <v>2.0763888888888889E-3</v>
      </c>
      <c r="G6" s="17">
        <f>SUM(F6/E6*1000)</f>
        <v>1.2214052287581698E-3</v>
      </c>
      <c r="H6" s="72"/>
    </row>
    <row r="7" spans="1:8" s="8" customFormat="1" ht="28.5" customHeight="1">
      <c r="A7" s="15">
        <v>3</v>
      </c>
      <c r="B7" s="15">
        <v>2</v>
      </c>
      <c r="C7" s="78" t="s">
        <v>88</v>
      </c>
      <c r="D7" s="79" t="s">
        <v>91</v>
      </c>
      <c r="E7" s="58">
        <v>1700</v>
      </c>
      <c r="F7" s="17">
        <v>2.0810185185185185E-3</v>
      </c>
      <c r="G7" s="17">
        <f>SUM(F7/E7*1000)</f>
        <v>1.2241285403050109E-3</v>
      </c>
      <c r="H7" s="53"/>
    </row>
    <row r="8" spans="1:8" s="8" customFormat="1" ht="28.5" customHeight="1">
      <c r="A8" s="6"/>
      <c r="B8" s="19"/>
      <c r="C8" s="42"/>
      <c r="D8" s="41"/>
      <c r="E8" s="43"/>
      <c r="F8" s="46"/>
      <c r="G8" s="46"/>
      <c r="H8" s="45"/>
    </row>
    <row r="9" spans="1:8" s="8" customFormat="1" ht="28.5" customHeight="1">
      <c r="A9" s="6"/>
      <c r="B9" s="19"/>
      <c r="C9" s="97" t="s">
        <v>32</v>
      </c>
      <c r="D9" s="98" t="s">
        <v>90</v>
      </c>
      <c r="E9" s="43"/>
      <c r="F9" s="46"/>
      <c r="G9" s="46"/>
      <c r="H9" s="45"/>
    </row>
    <row r="10" spans="1:8" s="8" customFormat="1" ht="28.5" customHeight="1">
      <c r="A10" s="6"/>
      <c r="B10" s="19"/>
      <c r="C10" s="42"/>
      <c r="D10" s="41"/>
      <c r="E10" s="43"/>
      <c r="F10" s="46"/>
      <c r="G10" s="46"/>
      <c r="H10" s="45"/>
    </row>
    <row r="11" spans="1:8" s="8" customFormat="1" ht="28.5" customHeight="1">
      <c r="A11" s="6"/>
      <c r="B11" s="19"/>
      <c r="C11" s="42"/>
      <c r="D11" s="41"/>
      <c r="E11" s="43"/>
      <c r="F11" s="46"/>
      <c r="G11" s="46"/>
      <c r="H11" s="45"/>
    </row>
    <row r="12" spans="1:8" s="8" customFormat="1" ht="28.5" customHeight="1">
      <c r="A12" s="6"/>
      <c r="B12" s="19"/>
      <c r="C12" s="42"/>
      <c r="D12" s="41"/>
      <c r="E12" s="43"/>
      <c r="F12" s="46"/>
      <c r="G12" s="46"/>
      <c r="H12" s="45"/>
    </row>
    <row r="13" spans="1:8" s="8" customFormat="1" ht="28.5" customHeight="1">
      <c r="A13" s="6"/>
      <c r="B13" s="19"/>
      <c r="C13" s="42"/>
      <c r="D13" s="41"/>
      <c r="E13" s="43"/>
      <c r="F13" s="46"/>
      <c r="G13" s="46"/>
      <c r="H13" s="45"/>
    </row>
    <row r="14" spans="1:8" s="8" customFormat="1">
      <c r="A14" s="7"/>
      <c r="G14" s="7"/>
    </row>
    <row r="15" spans="1:8" s="8" customFormat="1">
      <c r="A15" s="7"/>
      <c r="G15" s="7"/>
    </row>
    <row r="16" spans="1:8" s="8" customFormat="1">
      <c r="A16" s="7"/>
      <c r="G16" s="7"/>
    </row>
    <row r="17" spans="1:7" s="8" customFormat="1">
      <c r="A17" s="7"/>
      <c r="G17" s="7"/>
    </row>
  </sheetData>
  <sortState ref="A5:H7">
    <sortCondition ref="A5:A7"/>
  </sortState>
  <mergeCells count="4">
    <mergeCell ref="A1:G1"/>
    <mergeCell ref="C2:E2"/>
    <mergeCell ref="A3:B3"/>
    <mergeCell ref="C3:E3"/>
  </mergeCells>
  <phoneticPr fontId="0" type="noConversion"/>
  <pageMargins left="0.32" right="0.21" top="0.48" bottom="0.2" header="0.31" footer="0.28000000000000003"/>
  <pageSetup paperSize="9" scale="97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zoomScaleNormal="100" workbookViewId="0">
      <selection activeCell="F19" sqref="F19"/>
    </sheetView>
  </sheetViews>
  <sheetFormatPr baseColWidth="10" defaultRowHeight="12.75"/>
  <cols>
    <col min="1" max="1" width="9.28515625" customWidth="1"/>
    <col min="2" max="2" width="7.42578125" customWidth="1"/>
    <col min="3" max="3" width="19.5703125" customWidth="1"/>
    <col min="4" max="4" width="24.140625" customWidth="1"/>
    <col min="7" max="7" width="10.28515625" customWidth="1"/>
    <col min="8" max="8" width="5.5703125" customWidth="1"/>
  </cols>
  <sheetData>
    <row r="1" spans="1:8" ht="55.5">
      <c r="A1" s="104" t="s">
        <v>5</v>
      </c>
      <c r="B1" s="104"/>
      <c r="C1" s="104"/>
      <c r="D1" s="104"/>
      <c r="E1" s="104"/>
      <c r="F1" s="104"/>
      <c r="G1" s="104"/>
      <c r="H1" s="8"/>
    </row>
    <row r="2" spans="1:8" ht="76.5" customHeight="1">
      <c r="A2" s="2"/>
      <c r="C2" s="105" t="s">
        <v>93</v>
      </c>
      <c r="D2" s="105"/>
      <c r="E2" s="105"/>
      <c r="G2" s="3"/>
      <c r="H2" s="8"/>
    </row>
    <row r="3" spans="1:8" ht="72.75" customHeight="1">
      <c r="A3" s="111" t="s">
        <v>16</v>
      </c>
      <c r="B3" s="112"/>
      <c r="C3" s="123" t="s">
        <v>94</v>
      </c>
      <c r="D3" s="124"/>
      <c r="E3" s="124"/>
      <c r="F3" s="12" t="s">
        <v>95</v>
      </c>
      <c r="G3" s="102" t="s">
        <v>96</v>
      </c>
      <c r="H3" s="38"/>
    </row>
    <row r="4" spans="1:8" ht="31.5">
      <c r="A4" s="44" t="s">
        <v>0</v>
      </c>
      <c r="B4" s="44" t="s">
        <v>1</v>
      </c>
      <c r="C4" s="44" t="s">
        <v>2</v>
      </c>
      <c r="D4" s="44" t="s">
        <v>11</v>
      </c>
      <c r="E4" s="32" t="s">
        <v>3</v>
      </c>
      <c r="F4" s="44" t="s">
        <v>6</v>
      </c>
      <c r="G4" s="44" t="s">
        <v>7</v>
      </c>
      <c r="H4" s="44"/>
    </row>
    <row r="5" spans="1:8" ht="27.75" customHeight="1">
      <c r="A5" s="15">
        <v>1</v>
      </c>
      <c r="B5" s="48">
        <v>5</v>
      </c>
      <c r="C5" s="62" t="s">
        <v>100</v>
      </c>
      <c r="D5" s="61" t="s">
        <v>104</v>
      </c>
      <c r="E5" s="63">
        <v>1740</v>
      </c>
      <c r="F5" s="17">
        <v>1.5914351851851851E-3</v>
      </c>
      <c r="G5" s="17">
        <f t="shared" ref="G5:G11" si="0">SUM(F5/E5*1000)</f>
        <v>9.1461792252022129E-4</v>
      </c>
      <c r="H5" s="18"/>
    </row>
    <row r="6" spans="1:8" ht="28.5" customHeight="1">
      <c r="A6" s="15">
        <v>2</v>
      </c>
      <c r="B6" s="48">
        <v>1</v>
      </c>
      <c r="C6" s="62" t="s">
        <v>97</v>
      </c>
      <c r="D6" s="61" t="s">
        <v>84</v>
      </c>
      <c r="E6" s="63">
        <v>1700</v>
      </c>
      <c r="F6" s="17">
        <v>1.5995370370370371E-3</v>
      </c>
      <c r="G6" s="17">
        <f t="shared" si="0"/>
        <v>9.4090413943355119E-4</v>
      </c>
      <c r="H6" s="18"/>
    </row>
    <row r="7" spans="1:8" ht="28.5" customHeight="1">
      <c r="A7" s="52">
        <v>3</v>
      </c>
      <c r="B7" s="48">
        <v>8</v>
      </c>
      <c r="C7" s="62" t="s">
        <v>102</v>
      </c>
      <c r="D7" s="61" t="s">
        <v>118</v>
      </c>
      <c r="E7" s="63">
        <v>1760</v>
      </c>
      <c r="F7" s="17">
        <v>1.6018518518518517E-3</v>
      </c>
      <c r="G7" s="17">
        <f t="shared" si="0"/>
        <v>9.1014309764309747E-4</v>
      </c>
      <c r="H7" s="53"/>
    </row>
    <row r="8" spans="1:8" ht="28.5" customHeight="1">
      <c r="A8" s="15">
        <v>4</v>
      </c>
      <c r="B8" s="48">
        <v>2</v>
      </c>
      <c r="C8" s="62" t="s">
        <v>18</v>
      </c>
      <c r="D8" s="61" t="s">
        <v>35</v>
      </c>
      <c r="E8" s="63">
        <v>1720</v>
      </c>
      <c r="F8" s="17">
        <v>1.5949074074074075E-3</v>
      </c>
      <c r="G8" s="17">
        <f t="shared" si="0"/>
        <v>9.2727174849267888E-4</v>
      </c>
      <c r="H8" s="15"/>
    </row>
    <row r="9" spans="1:8" ht="28.5" customHeight="1">
      <c r="A9" s="15">
        <v>5</v>
      </c>
      <c r="B9" s="48">
        <v>7</v>
      </c>
      <c r="C9" s="62" t="s">
        <v>22</v>
      </c>
      <c r="D9" s="61" t="s">
        <v>38</v>
      </c>
      <c r="E9" s="63">
        <v>1740</v>
      </c>
      <c r="F9" s="17">
        <v>1.6168981481481479E-3</v>
      </c>
      <c r="G9" s="17">
        <f t="shared" si="0"/>
        <v>9.2925180928054478E-4</v>
      </c>
      <c r="H9" s="18"/>
    </row>
    <row r="10" spans="1:8" ht="28.5" customHeight="1">
      <c r="A10" s="15">
        <v>6</v>
      </c>
      <c r="B10" s="48">
        <v>6</v>
      </c>
      <c r="C10" s="62" t="s">
        <v>101</v>
      </c>
      <c r="D10" s="61" t="s">
        <v>105</v>
      </c>
      <c r="E10" s="63">
        <v>1740</v>
      </c>
      <c r="F10" s="17">
        <v>1.6261574074074075E-3</v>
      </c>
      <c r="G10" s="17">
        <f t="shared" si="0"/>
        <v>9.3457322264793542E-4</v>
      </c>
      <c r="H10" s="18" t="s">
        <v>26</v>
      </c>
    </row>
    <row r="11" spans="1:8" ht="28.5" customHeight="1">
      <c r="A11" s="15" t="s">
        <v>115</v>
      </c>
      <c r="B11" s="48">
        <v>3</v>
      </c>
      <c r="C11" s="62" t="s">
        <v>40</v>
      </c>
      <c r="D11" s="61" t="s">
        <v>41</v>
      </c>
      <c r="E11" s="63">
        <v>1720</v>
      </c>
      <c r="F11" s="17">
        <v>0</v>
      </c>
      <c r="G11" s="17">
        <f t="shared" si="0"/>
        <v>0</v>
      </c>
      <c r="H11" s="15" t="s">
        <v>115</v>
      </c>
    </row>
    <row r="12" spans="1:8" ht="28.5" customHeight="1">
      <c r="A12" s="52" t="s">
        <v>98</v>
      </c>
      <c r="B12" s="48">
        <v>4</v>
      </c>
      <c r="C12" s="60" t="s">
        <v>99</v>
      </c>
      <c r="D12" s="61" t="s">
        <v>103</v>
      </c>
      <c r="E12" s="89">
        <v>1740</v>
      </c>
      <c r="F12" s="17" t="s">
        <v>98</v>
      </c>
      <c r="G12" s="17" t="s">
        <v>98</v>
      </c>
      <c r="H12" s="53" t="s">
        <v>26</v>
      </c>
    </row>
    <row r="13" spans="1:8" ht="15.75">
      <c r="A13" s="7"/>
      <c r="B13" s="8"/>
      <c r="D13" s="45"/>
      <c r="E13" s="8"/>
      <c r="F13" s="8"/>
      <c r="G13" s="7"/>
      <c r="H13" s="8"/>
    </row>
    <row r="16" spans="1:8" ht="15.75">
      <c r="C16" s="99" t="s">
        <v>32</v>
      </c>
      <c r="D16" s="100" t="s">
        <v>119</v>
      </c>
    </row>
    <row r="18" spans="3:3" ht="15.75">
      <c r="C18" s="19" t="s">
        <v>26</v>
      </c>
    </row>
  </sheetData>
  <sortState ref="A5:H12">
    <sortCondition ref="A5:A12"/>
  </sortState>
  <mergeCells count="4">
    <mergeCell ref="A1:G1"/>
    <mergeCell ref="C2:E2"/>
    <mergeCell ref="A3:B3"/>
    <mergeCell ref="C3:E3"/>
  </mergeCells>
  <pageMargins left="0.56000000000000005" right="0.28999999999999998" top="0.984251969" bottom="0.984251969" header="0.5" footer="0.5"/>
  <pageSetup paperSize="9" scale="97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zoomScaleNormal="100" workbookViewId="0">
      <selection activeCell="K4" sqref="K4"/>
    </sheetView>
  </sheetViews>
  <sheetFormatPr baseColWidth="10" defaultRowHeight="12.75"/>
  <cols>
    <col min="1" max="1" width="9.28515625" customWidth="1"/>
    <col min="2" max="2" width="7.42578125" customWidth="1"/>
    <col min="3" max="3" width="19.5703125" customWidth="1"/>
    <col min="4" max="4" width="24.140625" customWidth="1"/>
    <col min="7" max="7" width="10.28515625" customWidth="1"/>
    <col min="8" max="8" width="5.5703125" customWidth="1"/>
  </cols>
  <sheetData>
    <row r="1" spans="1:8" ht="55.5">
      <c r="A1" s="104" t="s">
        <v>5</v>
      </c>
      <c r="B1" s="104"/>
      <c r="C1" s="104"/>
      <c r="D1" s="104"/>
      <c r="E1" s="104"/>
      <c r="F1" s="104"/>
      <c r="G1" s="104"/>
      <c r="H1" s="8"/>
    </row>
    <row r="2" spans="1:8" ht="76.5" customHeight="1">
      <c r="A2" s="2"/>
      <c r="C2" s="105" t="s">
        <v>106</v>
      </c>
      <c r="D2" s="105"/>
      <c r="E2" s="105"/>
      <c r="G2" s="3"/>
      <c r="H2" s="8"/>
    </row>
    <row r="3" spans="1:8" ht="105" customHeight="1">
      <c r="A3" s="111" t="s">
        <v>23</v>
      </c>
      <c r="B3" s="112"/>
      <c r="C3" s="123" t="s">
        <v>108</v>
      </c>
      <c r="D3" s="124"/>
      <c r="E3" s="124"/>
      <c r="F3" s="12" t="s">
        <v>12</v>
      </c>
      <c r="G3" s="103" t="s">
        <v>107</v>
      </c>
      <c r="H3" s="38"/>
    </row>
    <row r="4" spans="1:8" ht="31.5">
      <c r="A4" s="44" t="s">
        <v>0</v>
      </c>
      <c r="B4" s="44" t="s">
        <v>1</v>
      </c>
      <c r="C4" s="44" t="s">
        <v>2</v>
      </c>
      <c r="D4" s="44" t="s">
        <v>11</v>
      </c>
      <c r="E4" s="32" t="s">
        <v>3</v>
      </c>
      <c r="F4" s="44" t="s">
        <v>6</v>
      </c>
      <c r="G4" s="44" t="s">
        <v>7</v>
      </c>
      <c r="H4" s="44"/>
    </row>
    <row r="5" spans="1:8" ht="33.75" customHeight="1">
      <c r="A5" s="29">
        <v>1</v>
      </c>
      <c r="B5" s="15">
        <v>3</v>
      </c>
      <c r="C5" s="78" t="s">
        <v>111</v>
      </c>
      <c r="D5" s="79" t="s">
        <v>90</v>
      </c>
      <c r="E5" s="58">
        <v>1720</v>
      </c>
      <c r="F5" s="17">
        <v>1.8333333333333335E-3</v>
      </c>
      <c r="G5" s="17">
        <f>SUM(F5/E5*1000)</f>
        <v>1.0658914728682173E-3</v>
      </c>
      <c r="H5" s="54"/>
    </row>
    <row r="6" spans="1:8" ht="33.75" customHeight="1">
      <c r="A6" s="29">
        <v>2</v>
      </c>
      <c r="B6" s="15">
        <v>4</v>
      </c>
      <c r="C6" s="59" t="s">
        <v>39</v>
      </c>
      <c r="D6" s="79" t="s">
        <v>10</v>
      </c>
      <c r="E6" s="51">
        <v>1740</v>
      </c>
      <c r="F6" s="17">
        <v>1.8483796296296295E-3</v>
      </c>
      <c r="G6" s="17">
        <f>SUM(F6/E6*1000)</f>
        <v>1.0622871434653042E-3</v>
      </c>
      <c r="H6" s="54"/>
    </row>
    <row r="7" spans="1:8" ht="33.75" customHeight="1">
      <c r="A7" s="52">
        <v>3</v>
      </c>
      <c r="B7" s="15">
        <v>5</v>
      </c>
      <c r="C7" s="78" t="s">
        <v>112</v>
      </c>
      <c r="D7" s="79" t="s">
        <v>113</v>
      </c>
      <c r="E7" s="58">
        <v>1740</v>
      </c>
      <c r="F7" s="17">
        <v>1.9039351851851854E-3</v>
      </c>
      <c r="G7" s="33">
        <f>SUM(F7/E7*1000)</f>
        <v>1.0942156236696467E-3</v>
      </c>
      <c r="H7" s="53"/>
    </row>
    <row r="8" spans="1:8" ht="33.75" customHeight="1">
      <c r="A8" s="15">
        <v>4</v>
      </c>
      <c r="B8" s="15">
        <v>2</v>
      </c>
      <c r="C8" s="59" t="s">
        <v>110</v>
      </c>
      <c r="D8" s="79" t="s">
        <v>38</v>
      </c>
      <c r="E8" s="51">
        <v>1700</v>
      </c>
      <c r="F8" s="17">
        <v>1.9537037037037036E-3</v>
      </c>
      <c r="G8" s="17">
        <f>SUM(F8/E8*1000)</f>
        <v>1.1492374727668845E-3</v>
      </c>
      <c r="H8" s="18"/>
    </row>
    <row r="9" spans="1:8" ht="33.75" customHeight="1">
      <c r="A9" s="15" t="s">
        <v>98</v>
      </c>
      <c r="B9" s="15">
        <v>1</v>
      </c>
      <c r="C9" s="78" t="s">
        <v>109</v>
      </c>
      <c r="D9" s="79" t="s">
        <v>120</v>
      </c>
      <c r="E9" s="58">
        <v>1700</v>
      </c>
      <c r="F9" s="17" t="s">
        <v>98</v>
      </c>
      <c r="G9" s="17" t="s">
        <v>98</v>
      </c>
      <c r="H9" s="18"/>
    </row>
    <row r="10" spans="1:8" ht="38.25" customHeight="1">
      <c r="A10" s="15"/>
      <c r="B10" s="15"/>
      <c r="C10" s="59"/>
      <c r="D10" s="70"/>
      <c r="E10" s="51"/>
      <c r="F10" s="17"/>
      <c r="G10" s="33"/>
      <c r="H10" s="18"/>
    </row>
    <row r="13" spans="1:8" ht="15.75">
      <c r="C13" s="100" t="s">
        <v>32</v>
      </c>
      <c r="D13" s="100" t="s">
        <v>90</v>
      </c>
    </row>
  </sheetData>
  <sortState ref="A5:H9">
    <sortCondition ref="A5:A9"/>
  </sortState>
  <mergeCells count="4">
    <mergeCell ref="A1:G1"/>
    <mergeCell ref="C2:E2"/>
    <mergeCell ref="A3:B3"/>
    <mergeCell ref="C3:E3"/>
  </mergeCells>
  <pageMargins left="0.56000000000000005" right="0.28999999999999998" top="0.984251969" bottom="0.984251969" header="0.5" footer="0.5"/>
  <pageSetup paperSize="9" scale="97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7</vt:i4>
      </vt:variant>
    </vt:vector>
  </HeadingPairs>
  <TitlesOfParts>
    <vt:vector size="7" baseType="lpstr">
      <vt:lpstr>LØP1 PONNI</vt:lpstr>
      <vt:lpstr>LØP2 PONNI</vt:lpstr>
      <vt:lpstr>3. LØP</vt:lpstr>
      <vt:lpstr>4. Løp</vt:lpstr>
      <vt:lpstr>5.LØP</vt:lpstr>
      <vt:lpstr>6 Løp </vt:lpstr>
      <vt:lpstr>7 Løp</vt:lpstr>
    </vt:vector>
  </TitlesOfParts>
  <Company>NR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DNT-NordTrøndelag</dc:creator>
  <cp:lastModifiedBy>bruker</cp:lastModifiedBy>
  <cp:lastPrinted>2017-11-04T14:35:18Z</cp:lastPrinted>
  <dcterms:created xsi:type="dcterms:W3CDTF">2003-02-19T13:41:11Z</dcterms:created>
  <dcterms:modified xsi:type="dcterms:W3CDTF">2017-11-04T14:54:32Z</dcterms:modified>
</cp:coreProperties>
</file>