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745" yWindow="-225" windowWidth="20490" windowHeight="11265" tabRatio="662"/>
  </bookViews>
  <sheets>
    <sheet name="Prøveløp" sheetId="50" r:id="rId1"/>
    <sheet name="LØP2 PONNI" sheetId="40" r:id="rId2"/>
    <sheet name="LØP3 PONNI" sheetId="44" r:id="rId3"/>
    <sheet name="4. LØP" sheetId="36" r:id="rId4"/>
    <sheet name="5. Løp" sheetId="28" r:id="rId5"/>
    <sheet name="6.LØP" sheetId="39" r:id="rId6"/>
    <sheet name="7 Løp" sheetId="46" r:id="rId7"/>
    <sheet name="8.løp" sheetId="47" r:id="rId8"/>
    <sheet name="9.løp" sheetId="48" r:id="rId9"/>
    <sheet name="Ark1" sheetId="49" r:id="rId10"/>
  </sheets>
  <calcPr calcId="145621"/>
</workbook>
</file>

<file path=xl/calcChain.xml><?xml version="1.0" encoding="utf-8"?>
<calcChain xmlns="http://schemas.openxmlformats.org/spreadsheetml/2006/main">
  <c r="G7" i="28" l="1"/>
  <c r="G6" i="47"/>
  <c r="G9" i="28"/>
  <c r="G6" i="28"/>
  <c r="G6" i="44"/>
  <c r="G9" i="44"/>
  <c r="G8" i="44"/>
  <c r="G7" i="44"/>
  <c r="G9" i="40"/>
  <c r="G5" i="40"/>
  <c r="G5" i="50"/>
  <c r="G4" i="48"/>
  <c r="G8" i="48"/>
  <c r="G6" i="48"/>
  <c r="G7" i="48"/>
  <c r="G8" i="40"/>
  <c r="G5" i="46"/>
  <c r="G7" i="39"/>
  <c r="G5" i="39"/>
  <c r="G5" i="28"/>
  <c r="G8" i="28"/>
  <c r="G5" i="36"/>
  <c r="G8" i="36"/>
  <c r="G9" i="48"/>
  <c r="G4" i="47"/>
  <c r="G5" i="47"/>
  <c r="G7" i="46"/>
  <c r="G8" i="39"/>
  <c r="G6" i="36"/>
  <c r="G7" i="36"/>
  <c r="G5" i="44"/>
  <c r="G7" i="40"/>
  <c r="G6" i="40"/>
  <c r="G10" i="40"/>
  <c r="G5" i="48"/>
  <c r="G6" i="39"/>
  <c r="G8" i="47"/>
  <c r="G7" i="47"/>
  <c r="G6" i="46"/>
  <c r="G8" i="46"/>
</calcChain>
</file>

<file path=xl/sharedStrings.xml><?xml version="1.0" encoding="utf-8"?>
<sst xmlns="http://schemas.openxmlformats.org/spreadsheetml/2006/main" count="237" uniqueCount="134">
  <si>
    <t>Plas-sering</t>
  </si>
  <si>
    <t>Start nr.</t>
  </si>
  <si>
    <t>Hest</t>
  </si>
  <si>
    <t>Distanse</t>
  </si>
  <si>
    <t>4.LØP</t>
  </si>
  <si>
    <t>RESULTATLISTE</t>
  </si>
  <si>
    <t>Anv.tid</t>
  </si>
  <si>
    <t>Km tid</t>
  </si>
  <si>
    <t>Kusk</t>
  </si>
  <si>
    <t>Vinner eies av</t>
  </si>
  <si>
    <t>Tor Nyborg</t>
  </si>
  <si>
    <t xml:space="preserve">Kusk </t>
  </si>
  <si>
    <t>vinner eies av.</t>
  </si>
  <si>
    <t>7.LØP</t>
  </si>
  <si>
    <t>Sevenordale Errol</t>
  </si>
  <si>
    <t>START KL. 1500</t>
  </si>
  <si>
    <t xml:space="preserve">gule nr. dekken </t>
  </si>
  <si>
    <t>Guldhagens Emrys</t>
  </si>
  <si>
    <t>kl 1400</t>
  </si>
  <si>
    <t>8.LØP</t>
  </si>
  <si>
    <t>Heisand Prinsen</t>
  </si>
  <si>
    <t>Mirmax</t>
  </si>
  <si>
    <t>Rune Herleiksplass</t>
  </si>
  <si>
    <t xml:space="preserve">nr. dekken  </t>
  </si>
  <si>
    <t>nr. dekken Blå</t>
  </si>
  <si>
    <t>g</t>
  </si>
  <si>
    <t>start kl. 13.15</t>
  </si>
  <si>
    <t>Ingrid Bartnes Dalheim</t>
  </si>
  <si>
    <t>Liss Julius Umuligius</t>
  </si>
  <si>
    <t>Liv Anita Iversen</t>
  </si>
  <si>
    <t>Veronika Bugge</t>
  </si>
  <si>
    <t>Moni Chanel</t>
  </si>
  <si>
    <t>Jan Lyng</t>
  </si>
  <si>
    <t>Leo Even</t>
  </si>
  <si>
    <t>Lyseng Stjerna</t>
  </si>
  <si>
    <t>Arve Alstad</t>
  </si>
  <si>
    <t>The Indian Ocean</t>
  </si>
  <si>
    <t>Omer Blessa</t>
  </si>
  <si>
    <t>Tonje Langsæter</t>
  </si>
  <si>
    <t>Heidi Røstad</t>
  </si>
  <si>
    <t>str</t>
  </si>
  <si>
    <t xml:space="preserve">vinneren eies av </t>
  </si>
  <si>
    <t xml:space="preserve">                                                              nossum travbane                                       02/07 2017</t>
  </si>
  <si>
    <t>Prøveløp</t>
  </si>
  <si>
    <t>1.LØP</t>
  </si>
  <si>
    <t>Vacation Queen</t>
  </si>
  <si>
    <t>Roger Rundhaug</t>
  </si>
  <si>
    <t>Wisløff Petter</t>
  </si>
  <si>
    <t>Njord</t>
  </si>
  <si>
    <t>Gårder's Cloudberry</t>
  </si>
  <si>
    <t>Chester-S</t>
  </si>
  <si>
    <t>Emmeros Filippe</t>
  </si>
  <si>
    <t>Ponnier. 1300 m.  Kat. A. Strektid 3:25,0</t>
  </si>
  <si>
    <t>Axtorps Diore</t>
  </si>
  <si>
    <t>Frost F.L.</t>
  </si>
  <si>
    <t>Speedy Rubin</t>
  </si>
  <si>
    <t>Mys Pysen</t>
  </si>
  <si>
    <t>Ailin Berg-Almaas</t>
  </si>
  <si>
    <t>Mari Pallin Mjøen</t>
  </si>
  <si>
    <t>Eirin Mørreaunet</t>
  </si>
  <si>
    <t>Ragna R. Okkenhaug</t>
  </si>
  <si>
    <t xml:space="preserve"> Ponnier. 1300 m. Kat. ABCD. Strektid 2,55.</t>
  </si>
  <si>
    <t>Thea Pettersen Stranden</t>
  </si>
  <si>
    <t>Eskil Grenne</t>
  </si>
  <si>
    <t>Maren Grenne</t>
  </si>
  <si>
    <t>Brage Mattias Bolkan-Hårberg</t>
  </si>
  <si>
    <t>Kasper Klæbu</t>
  </si>
  <si>
    <t>Adrian Schei Fenstad</t>
  </si>
  <si>
    <t>Inga Karoline Rasmussen</t>
  </si>
  <si>
    <t>Bovis Mira</t>
  </si>
  <si>
    <t>Judison</t>
  </si>
  <si>
    <t>Tyholt Odin</t>
  </si>
  <si>
    <t>Mineld</t>
  </si>
  <si>
    <t>Buås Balder</t>
  </si>
  <si>
    <t xml:space="preserve">Arve Sjoner </t>
  </si>
  <si>
    <t>3-årige kaldblods</t>
  </si>
  <si>
    <t>Berg Spik</t>
  </si>
  <si>
    <t>Buås Birk</t>
  </si>
  <si>
    <t>SK's Lykkestjerne</t>
  </si>
  <si>
    <t>Vikan Knekten</t>
  </si>
  <si>
    <t>Vikingrappen</t>
  </si>
  <si>
    <t>Tingstad Frøya</t>
  </si>
  <si>
    <t>?</t>
  </si>
  <si>
    <t>Arnt Aurstad</t>
  </si>
  <si>
    <t>Arve Sjoner</t>
  </si>
  <si>
    <t>Kaldblods. 1700 m. Grunnlag inntil 10 000 kr. 20 m tillegg ved       1 kr. og 40 m ved 5000 kr.</t>
  </si>
  <si>
    <t>Aqua Winner</t>
  </si>
  <si>
    <t>Extol's Pride</t>
  </si>
  <si>
    <t>Franco BR</t>
  </si>
  <si>
    <t>Hell's Vikki</t>
  </si>
  <si>
    <t>Kai Robertsen</t>
  </si>
  <si>
    <t xml:space="preserve">Vinneren eies av </t>
  </si>
  <si>
    <t xml:space="preserve">Varmblods. 1700 m. </t>
  </si>
  <si>
    <t>Nordpåsokken</t>
  </si>
  <si>
    <t>Rubb og Stubb</t>
  </si>
  <si>
    <t>Skauga Luna</t>
  </si>
  <si>
    <t xml:space="preserve"> Kaldblods. 2100 m. Grunnlag over 10 000 kr. Delingsløp ut fra grunnlag og antall meldte hester. Inntil åtte hester per løp.</t>
  </si>
  <si>
    <t>Gentle Storm</t>
  </si>
  <si>
    <t>Kick'n Mac Lad</t>
  </si>
  <si>
    <t>Calvin Classic</t>
  </si>
  <si>
    <t>Cleopatra BR</t>
  </si>
  <si>
    <t>Mats Schei</t>
  </si>
  <si>
    <t>Inge Melby</t>
  </si>
  <si>
    <t>Buvoll Kos</t>
  </si>
  <si>
    <t>Berg Elden</t>
  </si>
  <si>
    <t>Oddsi</t>
  </si>
  <si>
    <t>Ernst</t>
  </si>
  <si>
    <t>Ole Johnsen</t>
  </si>
  <si>
    <t>Kaldblods. 2100 m. Grunnlag over 10 000 kr. Delingsløp ut fra grunnlag og antall meldte hester. Inntil åtte hester per løp.</t>
  </si>
  <si>
    <t>Lineoda</t>
  </si>
  <si>
    <t>P</t>
  </si>
  <si>
    <t>9.LØP</t>
  </si>
  <si>
    <t xml:space="preserve">6.LØP </t>
  </si>
  <si>
    <t>5.LØP</t>
  </si>
  <si>
    <t>vinner eies av</t>
  </si>
  <si>
    <t>dg</t>
  </si>
  <si>
    <t>Jorun Rønning Okkenhaug</t>
  </si>
  <si>
    <t xml:space="preserve">hvit nr. dekken  </t>
  </si>
  <si>
    <t>nr.dekken svart</t>
  </si>
  <si>
    <t>grå</t>
  </si>
  <si>
    <t xml:space="preserve"> dekken grønn</t>
  </si>
  <si>
    <t>dekken burgunder</t>
  </si>
  <si>
    <t>dekken orange</t>
  </si>
  <si>
    <t>varmblods 2100, grul o 20000. skjønnsmessig handicap</t>
  </si>
  <si>
    <t>Trine og Emily Furunes</t>
  </si>
  <si>
    <t>Thomas Mjøen</t>
  </si>
  <si>
    <t>Vernoika Bugge</t>
  </si>
  <si>
    <t>br</t>
  </si>
  <si>
    <t>Einar Berg</t>
  </si>
  <si>
    <t>Tor Egil Mæhre</t>
  </si>
  <si>
    <t>Oddvar Steig</t>
  </si>
  <si>
    <t>Gunnar Jarle Kjøsnes</t>
  </si>
  <si>
    <t>Randi bremset og Dagfinn Jessen</t>
  </si>
  <si>
    <t>Stall Ernst 2 v/Helge Guldseth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</si>
</sst>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Verdana"/>
      <family val="2"/>
    </font>
    <font>
      <sz val="9"/>
      <color indexed="30"/>
      <name val="Verdana"/>
      <family val="2"/>
    </font>
    <font>
      <b/>
      <sz val="24"/>
      <name val="Arial"/>
      <family val="2"/>
    </font>
    <font>
      <sz val="18"/>
      <name val="Castellar"/>
      <family val="1"/>
    </font>
    <font>
      <b/>
      <sz val="14"/>
      <name val="Arial"/>
      <family val="2"/>
    </font>
    <font>
      <sz val="16"/>
      <name val="Bernard MT Condensed"/>
      <family val="1"/>
    </font>
    <font>
      <b/>
      <sz val="11"/>
      <name val="Arial"/>
      <family val="2"/>
    </font>
    <font>
      <b/>
      <u/>
      <sz val="36"/>
      <name val="Arial Black"/>
      <family val="2"/>
    </font>
    <font>
      <sz val="16"/>
      <name val="Arial"/>
      <family val="2"/>
    </font>
    <font>
      <sz val="14"/>
      <color indexed="8"/>
      <name val="Verdana"/>
      <family val="2"/>
    </font>
    <font>
      <sz val="12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2"/>
      <name val="Bernard MT Condensed"/>
      <family val="1"/>
    </font>
    <font>
      <sz val="12"/>
      <name val="Bernard MT Condensed"/>
      <family val="1"/>
    </font>
    <font>
      <b/>
      <sz val="12"/>
      <name val="Bernard MT Condensed"/>
      <family val="1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4"/>
      <color theme="1"/>
      <name val="Calibri"/>
      <family val="2"/>
      <scheme val="minor"/>
    </font>
    <font>
      <sz val="10"/>
      <name val="Calibri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7" fillId="0" borderId="0"/>
    <xf numFmtId="0" fontId="1" fillId="0" borderId="0"/>
    <xf numFmtId="0" fontId="1" fillId="0" borderId="0"/>
  </cellStyleXfs>
  <cellXfs count="126">
    <xf numFmtId="0" fontId="0" fillId="0" borderId="0" xfId="0"/>
    <xf numFmtId="0" fontId="3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/>
    <xf numFmtId="0" fontId="0" fillId="0" borderId="0" xfId="0" applyBorder="1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4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Border="1" applyAlignment="1">
      <alignment horizontal="center" vertical="center"/>
    </xf>
    <xf numFmtId="47" fontId="2" fillId="0" borderId="0" xfId="0" applyNumberFormat="1" applyFont="1" applyBorder="1" applyAlignment="1">
      <alignment horizontal="center" vertical="center"/>
    </xf>
    <xf numFmtId="0" fontId="13" fillId="0" borderId="0" xfId="0" applyFont="1" applyAlignment="1">
      <alignment wrapText="1"/>
    </xf>
    <xf numFmtId="0" fontId="8" fillId="0" borderId="0" xfId="0" applyFont="1" applyAlignment="1"/>
    <xf numFmtId="0" fontId="2" fillId="0" borderId="0" xfId="0" applyFont="1" applyBorder="1"/>
    <xf numFmtId="0" fontId="3" fillId="0" borderId="1" xfId="0" applyFont="1" applyBorder="1"/>
    <xf numFmtId="0" fontId="2" fillId="0" borderId="1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47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/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47" fontId="2" fillId="0" borderId="6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 wrapText="1"/>
    </xf>
    <xf numFmtId="0" fontId="3" fillId="0" borderId="6" xfId="0" applyFont="1" applyBorder="1"/>
    <xf numFmtId="0" fontId="2" fillId="0" borderId="6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15" fillId="0" borderId="0" xfId="0" applyFont="1" applyFill="1" applyBorder="1"/>
    <xf numFmtId="0" fontId="2" fillId="0" borderId="6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15" fillId="0" borderId="9" xfId="0" applyFont="1" applyBorder="1"/>
    <xf numFmtId="47" fontId="2" fillId="0" borderId="9" xfId="0" applyNumberFormat="1" applyFont="1" applyBorder="1" applyAlignment="1">
      <alignment horizontal="center" vertical="center"/>
    </xf>
    <xf numFmtId="0" fontId="2" fillId="0" borderId="9" xfId="0" applyFont="1" applyBorder="1"/>
    <xf numFmtId="0" fontId="23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/>
    </xf>
    <xf numFmtId="0" fontId="17" fillId="0" borderId="1" xfId="0" applyFont="1" applyBorder="1"/>
    <xf numFmtId="0" fontId="27" fillId="2" borderId="1" xfId="0" applyFont="1" applyFill="1" applyBorder="1"/>
    <xf numFmtId="0" fontId="27" fillId="2" borderId="1" xfId="0" applyFont="1" applyFill="1" applyBorder="1" applyAlignment="1">
      <alignment horizontal="center"/>
    </xf>
    <xf numFmtId="0" fontId="27" fillId="2" borderId="1" xfId="1" applyFont="1" applyFill="1" applyBorder="1"/>
    <xf numFmtId="0" fontId="27" fillId="2" borderId="1" xfId="1" applyFont="1" applyFill="1" applyBorder="1" applyAlignment="1">
      <alignment wrapText="1"/>
    </xf>
    <xf numFmtId="0" fontId="29" fillId="2" borderId="1" xfId="1" applyFont="1" applyFill="1" applyBorder="1" applyAlignment="1">
      <alignment horizontal="center"/>
    </xf>
    <xf numFmtId="0" fontId="27" fillId="2" borderId="1" xfId="0" applyFont="1" applyFill="1" applyBorder="1" applyAlignment="1">
      <alignment wrapText="1"/>
    </xf>
    <xf numFmtId="0" fontId="1" fillId="0" borderId="1" xfId="3" applyBorder="1"/>
    <xf numFmtId="0" fontId="26" fillId="0" borderId="1" xfId="3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31" fillId="0" borderId="1" xfId="0" applyFont="1" applyBorder="1"/>
    <xf numFmtId="0" fontId="3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7" fillId="0" borderId="0" xfId="0" applyFont="1"/>
    <xf numFmtId="0" fontId="1" fillId="0" borderId="0" xfId="3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32" fillId="0" borderId="1" xfId="0" applyFont="1" applyBorder="1" applyAlignment="1">
      <alignment vertical="center" wrapText="1"/>
    </xf>
    <xf numFmtId="0" fontId="1" fillId="0" borderId="1" xfId="2" applyBorder="1" applyAlignment="1">
      <alignment vertical="center"/>
    </xf>
    <xf numFmtId="0" fontId="1" fillId="0" borderId="1" xfId="3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1" fillId="0" borderId="6" xfId="3" applyBorder="1" applyAlignment="1">
      <alignment vertical="center"/>
    </xf>
    <xf numFmtId="0" fontId="17" fillId="0" borderId="6" xfId="0" applyFont="1" applyBorder="1" applyAlignment="1">
      <alignment vertical="center" wrapText="1"/>
    </xf>
    <xf numFmtId="0" fontId="23" fillId="0" borderId="6" xfId="0" applyFont="1" applyBorder="1" applyAlignment="1">
      <alignment horizontal="center" vertical="center"/>
    </xf>
    <xf numFmtId="47" fontId="2" fillId="0" borderId="6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1" fillId="0" borderId="9" xfId="2" applyBorder="1" applyAlignment="1">
      <alignment vertical="center"/>
    </xf>
    <xf numFmtId="0" fontId="0" fillId="0" borderId="9" xfId="0" applyFont="1" applyBorder="1" applyAlignment="1">
      <alignment vertical="center" wrapText="1"/>
    </xf>
    <xf numFmtId="0" fontId="23" fillId="0" borderId="9" xfId="0" applyFont="1" applyBorder="1" applyAlignment="1">
      <alignment horizontal="center" vertical="center"/>
    </xf>
    <xf numFmtId="47" fontId="2" fillId="0" borderId="9" xfId="0" applyNumberFormat="1" applyFont="1" applyBorder="1" applyAlignment="1">
      <alignment vertical="center"/>
    </xf>
    <xf numFmtId="0" fontId="1" fillId="0" borderId="6" xfId="3" applyBorder="1"/>
    <xf numFmtId="0" fontId="26" fillId="0" borderId="6" xfId="3" applyFont="1" applyBorder="1" applyAlignment="1">
      <alignment horizontal="center"/>
    </xf>
    <xf numFmtId="0" fontId="0" fillId="0" borderId="6" xfId="0" applyBorder="1"/>
    <xf numFmtId="0" fontId="1" fillId="0" borderId="9" xfId="3" applyBorder="1"/>
    <xf numFmtId="0" fontId="26" fillId="0" borderId="9" xfId="3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17" fillId="0" borderId="1" xfId="0" applyFont="1" applyBorder="1" applyAlignment="1">
      <alignment wrapText="1"/>
    </xf>
    <xf numFmtId="0" fontId="33" fillId="0" borderId="0" xfId="0" applyFont="1" applyFill="1" applyBorder="1" applyAlignment="1">
      <alignment vertical="center"/>
    </xf>
    <xf numFmtId="0" fontId="17" fillId="0" borderId="6" xfId="0" applyFont="1" applyBorder="1" applyAlignment="1">
      <alignment wrapText="1"/>
    </xf>
    <xf numFmtId="0" fontId="0" fillId="0" borderId="9" xfId="0" applyBorder="1"/>
    <xf numFmtId="0" fontId="0" fillId="0" borderId="9" xfId="0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6" xfId="0" applyBorder="1" applyAlignment="1">
      <alignment horizontal="center"/>
    </xf>
    <xf numFmtId="0" fontId="17" fillId="0" borderId="9" xfId="0" applyFont="1" applyBorder="1"/>
    <xf numFmtId="0" fontId="31" fillId="0" borderId="9" xfId="0" applyFont="1" applyBorder="1" applyAlignment="1">
      <alignment horizontal="center"/>
    </xf>
    <xf numFmtId="0" fontId="3" fillId="0" borderId="9" xfId="0" applyFont="1" applyBorder="1"/>
    <xf numFmtId="0" fontId="0" fillId="0" borderId="9" xfId="0" applyBorder="1" applyAlignment="1">
      <alignment horizontal="center"/>
    </xf>
    <xf numFmtId="0" fontId="11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center" wrapText="1"/>
    </xf>
  </cellXfs>
  <cellStyles count="4">
    <cellStyle name="Normal" xfId="0" builtinId="0"/>
    <cellStyle name="Normal 2" xfId="2"/>
    <cellStyle name="Normal 4" xfId="1"/>
    <cellStyle name="Normal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619125</xdr:rowOff>
    </xdr:from>
    <xdr:to>
      <xdr:col>7</xdr:col>
      <xdr:colOff>114300</xdr:colOff>
      <xdr:row>2</xdr:row>
      <xdr:rowOff>28575</xdr:rowOff>
    </xdr:to>
    <xdr:pic>
      <xdr:nvPicPr>
        <xdr:cNvPr id="2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0" y="619125"/>
          <a:ext cx="15335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</xdr:row>
      <xdr:rowOff>0</xdr:rowOff>
    </xdr:from>
    <xdr:to>
      <xdr:col>1</xdr:col>
      <xdr:colOff>323850</xdr:colOff>
      <xdr:row>1</xdr:row>
      <xdr:rowOff>923925</xdr:rowOff>
    </xdr:to>
    <xdr:pic>
      <xdr:nvPicPr>
        <xdr:cNvPr id="3" name="Picture 2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704850"/>
          <a:ext cx="8286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676275</xdr:colOff>
      <xdr:row>1</xdr:row>
      <xdr:rowOff>933450</xdr:rowOff>
    </xdr:to>
    <xdr:pic>
      <xdr:nvPicPr>
        <xdr:cNvPr id="35966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48200" y="647700"/>
          <a:ext cx="14382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5967" name="Picture 3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8953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7</xdr:col>
      <xdr:colOff>28575</xdr:colOff>
      <xdr:row>1</xdr:row>
      <xdr:rowOff>933450</xdr:rowOff>
    </xdr:to>
    <xdr:pic>
      <xdr:nvPicPr>
        <xdr:cNvPr id="40061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19675" y="647700"/>
          <a:ext cx="14382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381000</xdr:colOff>
      <xdr:row>1</xdr:row>
      <xdr:rowOff>885825</xdr:rowOff>
    </xdr:to>
    <xdr:pic>
      <xdr:nvPicPr>
        <xdr:cNvPr id="40062" name="Picture 2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8953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619125</xdr:rowOff>
    </xdr:from>
    <xdr:to>
      <xdr:col>7</xdr:col>
      <xdr:colOff>114300</xdr:colOff>
      <xdr:row>2</xdr:row>
      <xdr:rowOff>28575</xdr:rowOff>
    </xdr:to>
    <xdr:pic>
      <xdr:nvPicPr>
        <xdr:cNvPr id="31870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0" y="619125"/>
          <a:ext cx="15335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</xdr:row>
      <xdr:rowOff>0</xdr:rowOff>
    </xdr:from>
    <xdr:to>
      <xdr:col>1</xdr:col>
      <xdr:colOff>323850</xdr:colOff>
      <xdr:row>1</xdr:row>
      <xdr:rowOff>923925</xdr:rowOff>
    </xdr:to>
    <xdr:pic>
      <xdr:nvPicPr>
        <xdr:cNvPr id="31871" name="Picture 2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704850"/>
          <a:ext cx="8286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647700</xdr:rowOff>
    </xdr:from>
    <xdr:to>
      <xdr:col>1</xdr:col>
      <xdr:colOff>419100</xdr:colOff>
      <xdr:row>1</xdr:row>
      <xdr:rowOff>885825</xdr:rowOff>
    </xdr:to>
    <xdr:pic>
      <xdr:nvPicPr>
        <xdr:cNvPr id="22654" name="Picture 2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647700"/>
          <a:ext cx="8953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723900</xdr:colOff>
      <xdr:row>0</xdr:row>
      <xdr:rowOff>609600</xdr:rowOff>
    </xdr:from>
    <xdr:to>
      <xdr:col>6</xdr:col>
      <xdr:colOff>733425</xdr:colOff>
      <xdr:row>1</xdr:row>
      <xdr:rowOff>866775</xdr:rowOff>
    </xdr:to>
    <xdr:pic>
      <xdr:nvPicPr>
        <xdr:cNvPr id="22655" name="Picture 3" descr="hest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62475" y="609600"/>
          <a:ext cx="14954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600075</xdr:rowOff>
    </xdr:from>
    <xdr:to>
      <xdr:col>7</xdr:col>
      <xdr:colOff>9525</xdr:colOff>
      <xdr:row>2</xdr:row>
      <xdr:rowOff>47625</xdr:rowOff>
    </xdr:to>
    <xdr:pic>
      <xdr:nvPicPr>
        <xdr:cNvPr id="34944" name="Picture 4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19625" y="600075"/>
          <a:ext cx="15335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</xdr:row>
      <xdr:rowOff>0</xdr:rowOff>
    </xdr:from>
    <xdr:to>
      <xdr:col>1</xdr:col>
      <xdr:colOff>304800</xdr:colOff>
      <xdr:row>1</xdr:row>
      <xdr:rowOff>904875</xdr:rowOff>
    </xdr:to>
    <xdr:pic>
      <xdr:nvPicPr>
        <xdr:cNvPr id="34945" name="Picture 5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666750"/>
          <a:ext cx="8096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0</xdr:row>
      <xdr:rowOff>628650</xdr:rowOff>
    </xdr:from>
    <xdr:to>
      <xdr:col>7</xdr:col>
      <xdr:colOff>161925</xdr:colOff>
      <xdr:row>2</xdr:row>
      <xdr:rowOff>0</xdr:rowOff>
    </xdr:to>
    <xdr:pic>
      <xdr:nvPicPr>
        <xdr:cNvPr id="41085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628650"/>
          <a:ext cx="15335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</xdr:row>
      <xdr:rowOff>0</xdr:rowOff>
    </xdr:from>
    <xdr:to>
      <xdr:col>1</xdr:col>
      <xdr:colOff>238125</xdr:colOff>
      <xdr:row>1</xdr:row>
      <xdr:rowOff>904875</xdr:rowOff>
    </xdr:to>
    <xdr:pic>
      <xdr:nvPicPr>
        <xdr:cNvPr id="41086" name="Picture 2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704850"/>
          <a:ext cx="8096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0</xdr:row>
      <xdr:rowOff>28575</xdr:rowOff>
    </xdr:from>
    <xdr:to>
      <xdr:col>7</xdr:col>
      <xdr:colOff>238125</xdr:colOff>
      <xdr:row>1</xdr:row>
      <xdr:rowOff>0</xdr:rowOff>
    </xdr:to>
    <xdr:pic>
      <xdr:nvPicPr>
        <xdr:cNvPr id="43051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1475" y="28575"/>
          <a:ext cx="16097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0</xdr:rowOff>
    </xdr:from>
    <xdr:to>
      <xdr:col>1</xdr:col>
      <xdr:colOff>476250</xdr:colOff>
      <xdr:row>0</xdr:row>
      <xdr:rowOff>904875</xdr:rowOff>
    </xdr:to>
    <xdr:pic>
      <xdr:nvPicPr>
        <xdr:cNvPr id="43052" name="Picture 2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0"/>
          <a:ext cx="9525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667518</xdr:colOff>
      <xdr:row>0</xdr:row>
      <xdr:rowOff>161925</xdr:rowOff>
    </xdr:from>
    <xdr:to>
      <xdr:col>7</xdr:col>
      <xdr:colOff>76200</xdr:colOff>
      <xdr:row>0</xdr:row>
      <xdr:rowOff>1085850</xdr:rowOff>
    </xdr:to>
    <xdr:pic>
      <xdr:nvPicPr>
        <xdr:cNvPr id="2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20343" y="161925"/>
          <a:ext cx="1485132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47626</xdr:colOff>
      <xdr:row>0</xdr:row>
      <xdr:rowOff>1</xdr:rowOff>
    </xdr:from>
    <xdr:to>
      <xdr:col>2</xdr:col>
      <xdr:colOff>127636</xdr:colOff>
      <xdr:row>0</xdr:row>
      <xdr:rowOff>1047750</xdr:rowOff>
    </xdr:to>
    <xdr:pic>
      <xdr:nvPicPr>
        <xdr:cNvPr id="3" name="Picture 2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6" y="1"/>
          <a:ext cx="1089660" cy="1047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B5" sqref="B5"/>
    </sheetView>
  </sheetViews>
  <sheetFormatPr baseColWidth="10" defaultRowHeight="12.75"/>
  <cols>
    <col min="1" max="1" width="8" style="1" customWidth="1"/>
    <col min="2" max="2" width="6.5703125" customWidth="1"/>
    <col min="3" max="3" width="21" customWidth="1"/>
    <col min="4" max="4" width="22" customWidth="1"/>
    <col min="5" max="5" width="10.85546875" customWidth="1"/>
    <col min="6" max="6" width="10" customWidth="1"/>
    <col min="7" max="7" width="11.42578125" style="1"/>
    <col min="8" max="8" width="3.7109375" style="8" customWidth="1"/>
    <col min="9" max="16384" width="11.42578125" style="8"/>
  </cols>
  <sheetData>
    <row r="1" spans="1:8" ht="55.5" customHeight="1">
      <c r="A1" s="106" t="s">
        <v>5</v>
      </c>
      <c r="B1" s="106"/>
      <c r="C1" s="106"/>
      <c r="D1" s="106"/>
      <c r="E1" s="106"/>
      <c r="F1" s="106"/>
      <c r="G1" s="106"/>
    </row>
    <row r="2" spans="1:8" ht="73.5" customHeight="1">
      <c r="A2" s="2"/>
      <c r="C2" s="107" t="s">
        <v>42</v>
      </c>
      <c r="D2" s="107"/>
      <c r="E2" s="107"/>
      <c r="G2" s="3"/>
    </row>
    <row r="3" spans="1:8" ht="47.25" customHeight="1">
      <c r="A3" s="108" t="s">
        <v>44</v>
      </c>
      <c r="B3" s="109"/>
      <c r="C3" s="110" t="s">
        <v>43</v>
      </c>
      <c r="D3" s="111"/>
      <c r="E3" s="112"/>
      <c r="F3" s="4">
        <v>1340</v>
      </c>
      <c r="G3" s="4" t="s">
        <v>23</v>
      </c>
      <c r="H3" s="20"/>
    </row>
    <row r="4" spans="1:8" s="15" customFormat="1" ht="32.25" customHeight="1">
      <c r="A4" s="4" t="s">
        <v>0</v>
      </c>
      <c r="B4" s="4" t="s">
        <v>1</v>
      </c>
      <c r="C4" s="4" t="s">
        <v>2</v>
      </c>
      <c r="D4" s="4" t="s">
        <v>8</v>
      </c>
      <c r="E4" s="4" t="s">
        <v>3</v>
      </c>
      <c r="F4" s="4" t="s">
        <v>6</v>
      </c>
      <c r="G4" s="4" t="s">
        <v>7</v>
      </c>
      <c r="H4" s="19"/>
    </row>
    <row r="5" spans="1:8" ht="57.75" customHeight="1">
      <c r="A5" s="35"/>
      <c r="B5" s="5">
        <v>1</v>
      </c>
      <c r="C5" s="70" t="s">
        <v>45</v>
      </c>
      <c r="D5" s="70" t="s">
        <v>46</v>
      </c>
      <c r="E5" s="56">
        <v>2100</v>
      </c>
      <c r="F5" s="31">
        <v>1.9895833333333332E-3</v>
      </c>
      <c r="G5" s="21">
        <f t="shared" ref="G5" si="0">SUM(F5/E5*1000)</f>
        <v>9.4742063492063487E-4</v>
      </c>
      <c r="H5" s="71" t="s">
        <v>110</v>
      </c>
    </row>
    <row r="6" spans="1:8" ht="52.5" customHeight="1">
      <c r="A6" s="7"/>
      <c r="B6" s="8"/>
      <c r="C6" s="8"/>
      <c r="D6" s="8"/>
      <c r="E6" s="8"/>
      <c r="F6" s="8"/>
      <c r="G6" s="7"/>
    </row>
    <row r="7" spans="1:8" ht="54.75" customHeight="1">
      <c r="A7" s="7"/>
      <c r="B7" s="8"/>
      <c r="C7" s="8"/>
      <c r="D7" s="34"/>
      <c r="E7" s="8"/>
      <c r="F7" s="8"/>
      <c r="G7" s="7"/>
    </row>
    <row r="8" spans="1:8" ht="55.5" customHeight="1">
      <c r="A8" s="7"/>
      <c r="B8" s="8"/>
      <c r="C8" s="8"/>
      <c r="D8" s="8"/>
      <c r="E8" s="8"/>
      <c r="F8" s="8"/>
      <c r="G8" s="7"/>
    </row>
    <row r="9" spans="1:8" ht="49.5" customHeight="1">
      <c r="A9" s="7"/>
      <c r="B9" s="8"/>
      <c r="C9" s="8"/>
      <c r="D9" s="8"/>
      <c r="E9" s="8"/>
      <c r="F9" s="8"/>
      <c r="G9" s="7"/>
    </row>
    <row r="10" spans="1:8" ht="59.25" customHeight="1"/>
  </sheetData>
  <mergeCells count="4">
    <mergeCell ref="A1:G1"/>
    <mergeCell ref="C2:E2"/>
    <mergeCell ref="A3:B3"/>
    <mergeCell ref="C3:E3"/>
  </mergeCells>
  <pageMargins left="0.32" right="0.21" top="0.48" bottom="0.2" header="0.31" footer="0.28000000000000003"/>
  <pageSetup paperSize="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Normal="100" zoomScaleSheetLayoutView="25" workbookViewId="0">
      <selection activeCell="C14" sqref="C14"/>
    </sheetView>
  </sheetViews>
  <sheetFormatPr baseColWidth="10" defaultRowHeight="18"/>
  <cols>
    <col min="1" max="1" width="7.85546875" style="26" customWidth="1"/>
    <col min="2" max="2" width="6.7109375" customWidth="1"/>
    <col min="3" max="3" width="24" customWidth="1"/>
    <col min="4" max="4" width="21.5703125" customWidth="1"/>
    <col min="5" max="5" width="10.5703125" customWidth="1"/>
    <col min="6" max="6" width="10.42578125" customWidth="1"/>
    <col min="7" max="7" width="11.5703125" style="1" customWidth="1"/>
    <col min="8" max="8" width="3.140625" customWidth="1"/>
    <col min="9" max="16384" width="11.42578125" style="8"/>
  </cols>
  <sheetData>
    <row r="1" spans="1:9" ht="54.75" customHeight="1">
      <c r="A1" s="106" t="s">
        <v>5</v>
      </c>
      <c r="B1" s="106"/>
      <c r="C1" s="106"/>
      <c r="D1" s="106"/>
      <c r="E1" s="106"/>
      <c r="F1" s="106"/>
      <c r="G1" s="106"/>
    </row>
    <row r="2" spans="1:9" ht="75" customHeight="1">
      <c r="A2" s="25"/>
      <c r="C2" s="107" t="s">
        <v>42</v>
      </c>
      <c r="D2" s="107"/>
      <c r="E2" s="107"/>
      <c r="G2" s="3"/>
      <c r="H2" s="8"/>
    </row>
    <row r="3" spans="1:9" ht="37.5" customHeight="1">
      <c r="A3" s="113" t="s">
        <v>52</v>
      </c>
      <c r="B3" s="113"/>
      <c r="C3" s="113"/>
      <c r="D3" s="113"/>
      <c r="E3" s="113"/>
      <c r="F3" s="4"/>
      <c r="G3" s="18" t="s">
        <v>16</v>
      </c>
      <c r="H3" s="8"/>
    </row>
    <row r="4" spans="1:9" s="15" customFormat="1" ht="32.25" customHeight="1">
      <c r="A4" s="29" t="s">
        <v>0</v>
      </c>
      <c r="B4" s="4" t="s">
        <v>1</v>
      </c>
      <c r="C4" s="54" t="s">
        <v>2</v>
      </c>
      <c r="D4" s="54" t="s">
        <v>8</v>
      </c>
      <c r="E4" s="4" t="s">
        <v>3</v>
      </c>
      <c r="F4" s="4" t="s">
        <v>6</v>
      </c>
      <c r="G4" s="4" t="s">
        <v>7</v>
      </c>
      <c r="H4" s="19"/>
    </row>
    <row r="5" spans="1:9" ht="33.75" customHeight="1">
      <c r="A5" s="5">
        <v>1</v>
      </c>
      <c r="B5" s="19">
        <v>7</v>
      </c>
      <c r="C5" s="58" t="s">
        <v>21</v>
      </c>
      <c r="D5" s="63" t="s">
        <v>68</v>
      </c>
      <c r="E5" s="59">
        <v>1600</v>
      </c>
      <c r="F5" s="31">
        <v>3.0104166666666664E-3</v>
      </c>
      <c r="G5" s="21">
        <f t="shared" ref="G5:G10" si="0">SUM(F5/E5*1000)</f>
        <v>1.8815104166666665E-3</v>
      </c>
      <c r="H5" s="28" t="s">
        <v>25</v>
      </c>
      <c r="I5" s="27"/>
    </row>
    <row r="6" spans="1:9" ht="39.75" customHeight="1">
      <c r="A6" s="5">
        <v>2</v>
      </c>
      <c r="B6" s="19">
        <v>3</v>
      </c>
      <c r="C6" s="58" t="s">
        <v>49</v>
      </c>
      <c r="D6" s="63" t="s">
        <v>64</v>
      </c>
      <c r="E6" s="59">
        <v>1380</v>
      </c>
      <c r="F6" s="31">
        <v>3.0520833333333333E-3</v>
      </c>
      <c r="G6" s="21">
        <f t="shared" si="0"/>
        <v>2.2116545893719809E-3</v>
      </c>
      <c r="H6" s="12"/>
      <c r="I6" s="27"/>
    </row>
    <row r="7" spans="1:9" ht="37.5" customHeight="1">
      <c r="A7" s="5">
        <v>3</v>
      </c>
      <c r="B7" s="19">
        <v>5</v>
      </c>
      <c r="C7" s="58" t="s">
        <v>50</v>
      </c>
      <c r="D7" s="63" t="s">
        <v>66</v>
      </c>
      <c r="E7" s="59">
        <v>1500</v>
      </c>
      <c r="F7" s="31">
        <v>3.0648148148148149E-3</v>
      </c>
      <c r="G7" s="21">
        <f t="shared" si="0"/>
        <v>2.0432098765432098E-3</v>
      </c>
      <c r="H7" s="12"/>
      <c r="I7" s="27"/>
    </row>
    <row r="8" spans="1:9" ht="27" customHeight="1">
      <c r="A8" s="5">
        <v>4</v>
      </c>
      <c r="B8" s="19">
        <v>1</v>
      </c>
      <c r="C8" s="58" t="s">
        <v>47</v>
      </c>
      <c r="D8" s="63" t="s">
        <v>62</v>
      </c>
      <c r="E8" s="59">
        <v>1300</v>
      </c>
      <c r="F8" s="31">
        <v>3.1053240740740741E-3</v>
      </c>
      <c r="G8" s="21">
        <f t="shared" si="0"/>
        <v>2.3887108262108264E-3</v>
      </c>
      <c r="H8" s="12"/>
      <c r="I8" s="27"/>
    </row>
    <row r="9" spans="1:9" ht="39" customHeight="1">
      <c r="A9" s="5">
        <v>5</v>
      </c>
      <c r="B9" s="19">
        <v>6</v>
      </c>
      <c r="C9" s="58" t="s">
        <v>51</v>
      </c>
      <c r="D9" s="63" t="s">
        <v>67</v>
      </c>
      <c r="E9" s="59">
        <v>1580</v>
      </c>
      <c r="F9" s="31">
        <v>3.1134259259259257E-3</v>
      </c>
      <c r="G9" s="21">
        <f t="shared" si="0"/>
        <v>1.9705227379278011E-3</v>
      </c>
      <c r="H9" s="12" t="s">
        <v>25</v>
      </c>
      <c r="I9" s="27"/>
    </row>
    <row r="10" spans="1:9" ht="37.5" customHeight="1">
      <c r="A10" s="5">
        <v>6</v>
      </c>
      <c r="B10" s="19">
        <v>4</v>
      </c>
      <c r="C10" s="58" t="s">
        <v>14</v>
      </c>
      <c r="D10" s="63" t="s">
        <v>65</v>
      </c>
      <c r="E10" s="59">
        <v>1440</v>
      </c>
      <c r="F10" s="31">
        <v>3.1192129629629625E-3</v>
      </c>
      <c r="G10" s="21">
        <f t="shared" si="0"/>
        <v>2.1661201131687236E-3</v>
      </c>
      <c r="H10" s="12" t="s">
        <v>25</v>
      </c>
      <c r="I10" s="27"/>
    </row>
    <row r="11" spans="1:9" ht="32.25" customHeight="1">
      <c r="A11" s="5"/>
      <c r="B11" s="19">
        <v>8</v>
      </c>
      <c r="C11" s="60" t="s">
        <v>55</v>
      </c>
      <c r="D11" s="61" t="s">
        <v>58</v>
      </c>
      <c r="E11" s="62">
        <v>1540</v>
      </c>
      <c r="F11" s="31" t="s">
        <v>115</v>
      </c>
      <c r="G11" s="21"/>
      <c r="H11" s="12"/>
    </row>
    <row r="12" spans="1:9" ht="34.5" customHeight="1">
      <c r="A12" s="5"/>
      <c r="B12" s="19">
        <v>2</v>
      </c>
      <c r="C12" s="58" t="s">
        <v>48</v>
      </c>
      <c r="D12" s="63" t="s">
        <v>63</v>
      </c>
      <c r="E12" s="59">
        <v>1380</v>
      </c>
      <c r="F12" s="31" t="s">
        <v>115</v>
      </c>
      <c r="G12" s="21"/>
      <c r="H12" s="12"/>
      <c r="I12" s="27"/>
    </row>
    <row r="13" spans="1:9">
      <c r="C13" t="s">
        <v>12</v>
      </c>
      <c r="D13" s="48" t="s">
        <v>39</v>
      </c>
    </row>
  </sheetData>
  <sortState ref="A5:H12">
    <sortCondition ref="A5:A12"/>
  </sortState>
  <mergeCells count="3">
    <mergeCell ref="A1:G1"/>
    <mergeCell ref="C2:E2"/>
    <mergeCell ref="A3:E3"/>
  </mergeCells>
  <phoneticPr fontId="0" type="noConversion"/>
  <dataValidations count="3">
    <dataValidation allowBlank="1" showInputMessage="1" promptTitle="Viktig!" prompt="Hestens navn må alltid fylles ut." sqref="C5"/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5:E12">
      <formula1>V5</formula1>
    </dataValidation>
    <dataValidation allowBlank="1" showInputMessage="1" promptTitle="Viktig!" prompt="Dette feltet må alltid fylles ut. Dersom hesten kusk er ukjent eller ikke bestemt må ett annet navn f. eks. eiers fylles inn her." sqref="D5"/>
  </dataValidations>
  <pageMargins left="0.25" right="0.17" top="0.48" bottom="0.2" header="0.31" footer="0.28000000000000003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Normal="100" zoomScaleSheetLayoutView="25" workbookViewId="0">
      <selection activeCell="C14" sqref="C14"/>
    </sheetView>
  </sheetViews>
  <sheetFormatPr baseColWidth="10" defaultRowHeight="18"/>
  <cols>
    <col min="1" max="1" width="8.7109375" style="26" customWidth="1"/>
    <col min="2" max="2" width="6.7109375" customWidth="1"/>
    <col min="3" max="3" width="25.5703125" customWidth="1"/>
    <col min="4" max="4" width="25.140625" customWidth="1"/>
    <col min="5" max="5" width="9.140625" customWidth="1"/>
    <col min="6" max="6" width="9.5703125" customWidth="1"/>
    <col min="7" max="7" width="11.5703125" style="1" customWidth="1"/>
    <col min="8" max="8" width="3.28515625" customWidth="1"/>
    <col min="9" max="16384" width="11.42578125" style="8"/>
  </cols>
  <sheetData>
    <row r="1" spans="1:9" ht="54.75" customHeight="1">
      <c r="A1" s="106" t="s">
        <v>5</v>
      </c>
      <c r="B1" s="106"/>
      <c r="C1" s="106"/>
      <c r="D1" s="106"/>
      <c r="E1" s="106"/>
      <c r="F1" s="106"/>
      <c r="G1" s="106"/>
    </row>
    <row r="2" spans="1:9" ht="96.75" customHeight="1">
      <c r="A2" s="25"/>
      <c r="C2" s="107" t="s">
        <v>42</v>
      </c>
      <c r="D2" s="107"/>
      <c r="E2" s="107"/>
      <c r="G2" s="3"/>
      <c r="H2" s="8"/>
    </row>
    <row r="3" spans="1:9" ht="37.5" customHeight="1">
      <c r="A3" s="113" t="s">
        <v>61</v>
      </c>
      <c r="B3" s="114"/>
      <c r="C3" s="114"/>
      <c r="D3" s="114"/>
      <c r="E3" s="114"/>
      <c r="F3" s="4" t="s">
        <v>26</v>
      </c>
      <c r="G3" s="18" t="s">
        <v>24</v>
      </c>
      <c r="H3" s="8"/>
    </row>
    <row r="4" spans="1:9" s="15" customFormat="1" ht="32.25" customHeight="1">
      <c r="A4" s="32" t="s">
        <v>0</v>
      </c>
      <c r="B4" s="11" t="s">
        <v>1</v>
      </c>
      <c r="C4" s="11" t="s">
        <v>2</v>
      </c>
      <c r="D4" s="11" t="s">
        <v>8</v>
      </c>
      <c r="E4" s="11" t="s">
        <v>3</v>
      </c>
      <c r="F4" s="11" t="s">
        <v>6</v>
      </c>
      <c r="G4" s="11" t="s">
        <v>7</v>
      </c>
      <c r="H4" s="33"/>
    </row>
    <row r="5" spans="1:9" ht="25.5" customHeight="1">
      <c r="A5" s="5">
        <v>1</v>
      </c>
      <c r="B5" s="19">
        <v>1</v>
      </c>
      <c r="C5" s="60" t="s">
        <v>53</v>
      </c>
      <c r="D5" s="61" t="s">
        <v>29</v>
      </c>
      <c r="E5" s="62">
        <v>1300</v>
      </c>
      <c r="F5" s="31">
        <v>2.3819444444444448E-3</v>
      </c>
      <c r="G5" s="21">
        <f>SUM(F5/E5*1000)</f>
        <v>1.8322649572649575E-3</v>
      </c>
      <c r="H5" s="12"/>
      <c r="I5" s="27"/>
    </row>
    <row r="6" spans="1:9" ht="25.5" customHeight="1">
      <c r="A6" s="5">
        <v>2</v>
      </c>
      <c r="B6" s="19">
        <v>2</v>
      </c>
      <c r="C6" s="60" t="s">
        <v>54</v>
      </c>
      <c r="D6" s="61" t="s">
        <v>57</v>
      </c>
      <c r="E6" s="62">
        <v>1300</v>
      </c>
      <c r="F6" s="31">
        <v>2.5567129629629629E-3</v>
      </c>
      <c r="G6" s="21">
        <f>SUM(F6/E6*1000)</f>
        <v>1.9667022792022792E-3</v>
      </c>
      <c r="H6" s="12" t="s">
        <v>25</v>
      </c>
      <c r="I6" s="27"/>
    </row>
    <row r="7" spans="1:9" ht="34.5" customHeight="1">
      <c r="A7" s="5">
        <v>3</v>
      </c>
      <c r="B7" s="19">
        <v>6</v>
      </c>
      <c r="C7" s="60" t="s">
        <v>17</v>
      </c>
      <c r="D7" s="61" t="s">
        <v>60</v>
      </c>
      <c r="E7" s="62">
        <v>1760</v>
      </c>
      <c r="F7" s="31">
        <v>2.646990740740741E-3</v>
      </c>
      <c r="G7" s="21">
        <f>SUM(F7/E7*1000)</f>
        <v>1.5039720117845119E-3</v>
      </c>
      <c r="H7" s="12"/>
      <c r="I7" s="27"/>
    </row>
    <row r="8" spans="1:9" ht="34.5" customHeight="1">
      <c r="A8" s="5">
        <v>4</v>
      </c>
      <c r="B8" s="19">
        <v>5</v>
      </c>
      <c r="C8" s="60" t="s">
        <v>56</v>
      </c>
      <c r="D8" s="61" t="s">
        <v>59</v>
      </c>
      <c r="E8" s="62">
        <v>1740</v>
      </c>
      <c r="F8" s="31">
        <v>2.685185185185185E-3</v>
      </c>
      <c r="G8" s="21">
        <f>SUM(F8/E8*1000)</f>
        <v>1.5432098765432098E-3</v>
      </c>
      <c r="H8" s="12" t="s">
        <v>25</v>
      </c>
      <c r="I8" s="27"/>
    </row>
    <row r="9" spans="1:9" ht="34.5" customHeight="1">
      <c r="A9" s="5">
        <v>5</v>
      </c>
      <c r="B9" s="19">
        <v>4</v>
      </c>
      <c r="C9" s="60" t="s">
        <v>28</v>
      </c>
      <c r="D9" s="61" t="s">
        <v>27</v>
      </c>
      <c r="E9" s="62">
        <v>1500</v>
      </c>
      <c r="F9" s="31">
        <v>2.8749999999999995E-3</v>
      </c>
      <c r="G9" s="21">
        <f>SUM(F9/E9*1000)</f>
        <v>1.9166666666666663E-3</v>
      </c>
      <c r="H9" s="12" t="s">
        <v>25</v>
      </c>
      <c r="I9" s="27"/>
    </row>
    <row r="10" spans="1:9" ht="34.5" customHeight="1">
      <c r="A10" s="5"/>
      <c r="B10" s="19"/>
      <c r="C10" s="12"/>
      <c r="D10" s="37"/>
      <c r="E10" s="38"/>
      <c r="F10" s="31"/>
      <c r="G10" s="21"/>
      <c r="H10" s="12"/>
      <c r="I10" s="27"/>
    </row>
    <row r="11" spans="1:9" ht="34.5" customHeight="1">
      <c r="A11" s="5"/>
      <c r="B11" s="19"/>
      <c r="C11" s="29"/>
      <c r="D11" s="37"/>
      <c r="E11" s="38"/>
      <c r="F11" s="31"/>
      <c r="G11" s="21"/>
      <c r="H11" s="12"/>
      <c r="I11" s="27"/>
    </row>
    <row r="12" spans="1:9" ht="38.25" customHeight="1">
      <c r="A12" s="5"/>
      <c r="B12" s="19"/>
      <c r="C12" s="29"/>
      <c r="D12" s="37"/>
      <c r="E12" s="38"/>
      <c r="F12" s="31"/>
      <c r="G12" s="21"/>
      <c r="H12" s="10"/>
      <c r="I12" s="27"/>
    </row>
    <row r="13" spans="1:9">
      <c r="C13" s="30"/>
    </row>
    <row r="14" spans="1:9" ht="31.5">
      <c r="C14" s="8" t="s">
        <v>9</v>
      </c>
      <c r="D14" s="74" t="s">
        <v>116</v>
      </c>
    </row>
  </sheetData>
  <sortState ref="A5:H9">
    <sortCondition ref="A5:A9"/>
  </sortState>
  <mergeCells count="3">
    <mergeCell ref="A1:G1"/>
    <mergeCell ref="C2:E2"/>
    <mergeCell ref="A3:E3"/>
  </mergeCells>
  <phoneticPr fontId="0" type="noConversion"/>
  <pageMargins left="0.25" right="0.21" top="0.48" bottom="0.2" header="0.31" footer="0.28000000000000003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C17" sqref="C17"/>
    </sheetView>
  </sheetViews>
  <sheetFormatPr baseColWidth="10" defaultRowHeight="12.75"/>
  <cols>
    <col min="1" max="1" width="8" style="1" customWidth="1"/>
    <col min="2" max="2" width="6.5703125" customWidth="1"/>
    <col min="3" max="3" width="21" customWidth="1"/>
    <col min="4" max="4" width="22" customWidth="1"/>
    <col min="5" max="5" width="10.85546875" customWidth="1"/>
    <col min="6" max="6" width="10" customWidth="1"/>
    <col min="7" max="7" width="11.42578125" style="1"/>
    <col min="8" max="8" width="3.7109375" style="8" customWidth="1"/>
    <col min="9" max="16384" width="11.42578125" style="8"/>
  </cols>
  <sheetData>
    <row r="1" spans="1:8" ht="55.5" customHeight="1">
      <c r="A1" s="106" t="s">
        <v>5</v>
      </c>
      <c r="B1" s="106"/>
      <c r="C1" s="106"/>
      <c r="D1" s="106"/>
      <c r="E1" s="106"/>
      <c r="F1" s="106"/>
      <c r="G1" s="106"/>
    </row>
    <row r="2" spans="1:8" ht="73.5" customHeight="1">
      <c r="A2" s="2"/>
      <c r="C2" s="107" t="s">
        <v>42</v>
      </c>
      <c r="D2" s="107"/>
      <c r="E2" s="107"/>
      <c r="G2" s="3"/>
    </row>
    <row r="3" spans="1:8" ht="47.25" customHeight="1">
      <c r="A3" s="108" t="s">
        <v>4</v>
      </c>
      <c r="B3" s="109"/>
      <c r="C3" s="110" t="s">
        <v>75</v>
      </c>
      <c r="D3" s="111"/>
      <c r="E3" s="112"/>
      <c r="F3" s="4">
        <v>1340</v>
      </c>
      <c r="G3" s="4" t="s">
        <v>117</v>
      </c>
      <c r="H3" s="20"/>
    </row>
    <row r="4" spans="1:8" s="15" customFormat="1" ht="32.25" customHeight="1">
      <c r="A4" s="4" t="s">
        <v>0</v>
      </c>
      <c r="B4" s="4" t="s">
        <v>1</v>
      </c>
      <c r="C4" s="4" t="s">
        <v>2</v>
      </c>
      <c r="D4" s="4" t="s">
        <v>8</v>
      </c>
      <c r="E4" s="4" t="s">
        <v>3</v>
      </c>
      <c r="F4" s="4" t="s">
        <v>6</v>
      </c>
      <c r="G4" s="4" t="s">
        <v>7</v>
      </c>
      <c r="H4" s="19"/>
    </row>
    <row r="5" spans="1:8" ht="43.5" customHeight="1">
      <c r="A5" s="17">
        <v>1</v>
      </c>
      <c r="B5" s="5">
        <v>1</v>
      </c>
      <c r="C5" s="77" t="s">
        <v>69</v>
      </c>
      <c r="D5" s="76" t="s">
        <v>74</v>
      </c>
      <c r="E5" s="56">
        <v>1700</v>
      </c>
      <c r="F5" s="31">
        <v>2.0798611111111113E-3</v>
      </c>
      <c r="G5" s="21">
        <f>SUM(F5/E5*1000)</f>
        <v>1.2234477124183007E-3</v>
      </c>
      <c r="H5" s="12" t="s">
        <v>25</v>
      </c>
    </row>
    <row r="6" spans="1:8" ht="36.75" customHeight="1">
      <c r="A6" s="17">
        <v>2</v>
      </c>
      <c r="B6" s="5">
        <v>2</v>
      </c>
      <c r="C6" s="77" t="s">
        <v>70</v>
      </c>
      <c r="D6" s="55" t="s">
        <v>22</v>
      </c>
      <c r="E6" s="56">
        <v>1700</v>
      </c>
      <c r="F6" s="31">
        <v>2.0902777777777777E-3</v>
      </c>
      <c r="G6" s="21">
        <f>SUM(F6/E6*1000)</f>
        <v>1.2295751633986927E-3</v>
      </c>
      <c r="H6" s="10"/>
    </row>
    <row r="7" spans="1:8" ht="40.5" customHeight="1" thickBot="1">
      <c r="A7" s="84">
        <v>3</v>
      </c>
      <c r="B7" s="50">
        <v>3</v>
      </c>
      <c r="C7" s="85" t="s">
        <v>71</v>
      </c>
      <c r="D7" s="86" t="s">
        <v>30</v>
      </c>
      <c r="E7" s="87">
        <v>1700</v>
      </c>
      <c r="F7" s="88">
        <v>2.1145833333333333E-3</v>
      </c>
      <c r="G7" s="52">
        <f>SUM(F7/E7*1000)</f>
        <v>1.2438725490196078E-3</v>
      </c>
      <c r="H7" s="51"/>
    </row>
    <row r="8" spans="1:8" ht="33.75" customHeight="1">
      <c r="A8" s="79"/>
      <c r="B8" s="41">
        <v>5</v>
      </c>
      <c r="C8" s="80" t="s">
        <v>73</v>
      </c>
      <c r="D8" s="81" t="s">
        <v>102</v>
      </c>
      <c r="E8" s="82">
        <v>1700</v>
      </c>
      <c r="F8" s="83">
        <v>2.4814814814814816E-3</v>
      </c>
      <c r="G8" s="42">
        <f>SUM(F8/E8*1000)</f>
        <v>1.4596949891067541E-3</v>
      </c>
      <c r="H8" s="75"/>
    </row>
    <row r="9" spans="1:8" ht="35.25" customHeight="1">
      <c r="A9" s="35"/>
      <c r="B9" s="5">
        <v>4</v>
      </c>
      <c r="C9" s="78" t="s">
        <v>72</v>
      </c>
      <c r="D9" s="55"/>
      <c r="E9" s="56">
        <v>1700</v>
      </c>
      <c r="F9" s="31" t="s">
        <v>40</v>
      </c>
      <c r="G9" s="21"/>
      <c r="H9" s="36"/>
    </row>
    <row r="10" spans="1:8">
      <c r="A10" s="7"/>
      <c r="B10" s="8"/>
      <c r="C10" s="8"/>
      <c r="D10" s="8"/>
      <c r="E10" s="8"/>
      <c r="F10" s="8"/>
      <c r="G10" s="7"/>
    </row>
    <row r="11" spans="1:8" ht="15">
      <c r="A11" s="7"/>
      <c r="B11" s="8"/>
      <c r="C11" s="8" t="s">
        <v>9</v>
      </c>
      <c r="D11" s="34" t="s">
        <v>124</v>
      </c>
      <c r="E11" s="8"/>
      <c r="F11" s="8"/>
      <c r="G11" s="7"/>
    </row>
    <row r="12" spans="1:8">
      <c r="A12" s="7"/>
      <c r="B12" s="8"/>
      <c r="C12" s="8"/>
      <c r="D12" s="8"/>
      <c r="E12" s="8"/>
      <c r="F12" s="8"/>
      <c r="G12" s="7"/>
    </row>
    <row r="13" spans="1:8">
      <c r="A13" s="7"/>
      <c r="B13" s="8"/>
      <c r="C13" s="8"/>
      <c r="D13" s="8"/>
      <c r="E13" s="8"/>
      <c r="F13" s="8"/>
      <c r="G13" s="7"/>
    </row>
  </sheetData>
  <sortState ref="A5:H9">
    <sortCondition ref="A5:A9"/>
  </sortState>
  <mergeCells count="4">
    <mergeCell ref="A1:G1"/>
    <mergeCell ref="C2:E2"/>
    <mergeCell ref="A3:B3"/>
    <mergeCell ref="C3:E3"/>
  </mergeCells>
  <phoneticPr fontId="0" type="noConversion"/>
  <pageMargins left="0.32" right="0.21" top="0.48" bottom="0.2" header="0.31" footer="0.28000000000000003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D17" sqref="D17"/>
    </sheetView>
  </sheetViews>
  <sheetFormatPr baseColWidth="10" defaultRowHeight="12.75"/>
  <cols>
    <col min="1" max="1" width="8.28515625" style="1" customWidth="1"/>
    <col min="2" max="2" width="6.5703125" customWidth="1"/>
    <col min="3" max="3" width="21.5703125" customWidth="1"/>
    <col min="4" max="4" width="21.7109375" customWidth="1"/>
    <col min="5" max="5" width="10.7109375" customWidth="1"/>
    <col min="7" max="7" width="12" style="1" customWidth="1"/>
    <col min="8" max="8" width="3.28515625" customWidth="1"/>
  </cols>
  <sheetData>
    <row r="1" spans="1:8" ht="60" customHeight="1">
      <c r="A1" s="106" t="s">
        <v>5</v>
      </c>
      <c r="B1" s="106"/>
      <c r="C1" s="106"/>
      <c r="D1" s="106"/>
      <c r="E1" s="106"/>
      <c r="F1" s="106"/>
      <c r="G1" s="106"/>
    </row>
    <row r="2" spans="1:8" s="8" customFormat="1" ht="72" customHeight="1">
      <c r="A2" s="2"/>
      <c r="B2"/>
      <c r="C2" s="107" t="s">
        <v>42</v>
      </c>
      <c r="D2" s="107"/>
      <c r="E2" s="107"/>
      <c r="F2"/>
      <c r="G2" s="3"/>
    </row>
    <row r="3" spans="1:8" s="8" customFormat="1" ht="59.25" customHeight="1">
      <c r="A3" s="115" t="s">
        <v>113</v>
      </c>
      <c r="B3" s="116"/>
      <c r="C3" s="117" t="s">
        <v>85</v>
      </c>
      <c r="D3" s="118"/>
      <c r="E3" s="118"/>
      <c r="F3" s="4" t="s">
        <v>18</v>
      </c>
      <c r="G3" s="4" t="s">
        <v>118</v>
      </c>
      <c r="H3" s="10"/>
    </row>
    <row r="4" spans="1:8" s="15" customFormat="1" ht="32.25" customHeight="1">
      <c r="A4" s="4" t="s">
        <v>0</v>
      </c>
      <c r="B4" s="4" t="s">
        <v>1</v>
      </c>
      <c r="C4" s="4" t="s">
        <v>2</v>
      </c>
      <c r="D4" s="4" t="s">
        <v>11</v>
      </c>
      <c r="E4" s="4" t="s">
        <v>3</v>
      </c>
      <c r="F4" s="4" t="s">
        <v>6</v>
      </c>
      <c r="G4" s="4" t="s">
        <v>7</v>
      </c>
      <c r="H4" s="4"/>
    </row>
    <row r="5" spans="1:8" s="8" customFormat="1" ht="24.75" customHeight="1">
      <c r="A5" s="17">
        <v>1</v>
      </c>
      <c r="B5" s="17">
        <v>1</v>
      </c>
      <c r="C5" s="64" t="s">
        <v>76</v>
      </c>
      <c r="D5" s="64" t="s">
        <v>126</v>
      </c>
      <c r="E5" s="65">
        <v>1700</v>
      </c>
      <c r="F5" s="21">
        <v>1.9386574074074072E-3</v>
      </c>
      <c r="G5" s="21">
        <f>SUM(F5/E5*1000)</f>
        <v>1.1403867102396511E-3</v>
      </c>
      <c r="H5" s="39"/>
    </row>
    <row r="6" spans="1:8" s="8" customFormat="1" ht="26.1" customHeight="1">
      <c r="A6" s="35">
        <v>2</v>
      </c>
      <c r="B6" s="17">
        <v>8</v>
      </c>
      <c r="C6" s="64" t="s">
        <v>109</v>
      </c>
      <c r="D6" s="64" t="s">
        <v>107</v>
      </c>
      <c r="E6" s="65">
        <v>1700</v>
      </c>
      <c r="F6" s="21">
        <v>1.957175925925926E-3</v>
      </c>
      <c r="G6" s="21">
        <f>SUM(F6/E6*1000)</f>
        <v>1.1512799564270153E-3</v>
      </c>
      <c r="H6" s="10"/>
    </row>
    <row r="7" spans="1:8" s="8" customFormat="1" ht="29.25" customHeight="1">
      <c r="A7" s="35">
        <v>3</v>
      </c>
      <c r="B7" s="17">
        <v>7</v>
      </c>
      <c r="C7" s="64" t="s">
        <v>20</v>
      </c>
      <c r="D7" s="64" t="s">
        <v>10</v>
      </c>
      <c r="E7" s="65">
        <v>1740</v>
      </c>
      <c r="F7" s="21">
        <v>1.9618055555555556E-3</v>
      </c>
      <c r="G7" s="21">
        <f>SUM(F7/E7*1000)</f>
        <v>1.1274744572158364E-3</v>
      </c>
      <c r="H7" s="10"/>
    </row>
    <row r="8" spans="1:8" s="8" customFormat="1" ht="26.1" customHeight="1" thickBot="1">
      <c r="A8" s="84">
        <v>4</v>
      </c>
      <c r="B8" s="84">
        <v>2</v>
      </c>
      <c r="C8" s="92" t="s">
        <v>77</v>
      </c>
      <c r="D8" s="92" t="s">
        <v>125</v>
      </c>
      <c r="E8" s="93">
        <v>1700</v>
      </c>
      <c r="F8" s="52">
        <v>1.9930555555555556E-3</v>
      </c>
      <c r="G8" s="52">
        <f>SUM(F8/E8*1000)</f>
        <v>1.1723856209150327E-3</v>
      </c>
      <c r="H8" s="94" t="s">
        <v>25</v>
      </c>
    </row>
    <row r="9" spans="1:8" s="8" customFormat="1" ht="26.1" customHeight="1">
      <c r="A9" s="49"/>
      <c r="B9" s="79">
        <v>5</v>
      </c>
      <c r="C9" s="89" t="s">
        <v>80</v>
      </c>
      <c r="D9" s="89" t="s">
        <v>84</v>
      </c>
      <c r="E9" s="90">
        <v>1700</v>
      </c>
      <c r="F9" s="42">
        <v>1.9965277777777781E-3</v>
      </c>
      <c r="G9" s="42">
        <f>SUM(F9/E9*1000)</f>
        <v>1.1744281045751636E-3</v>
      </c>
      <c r="H9" s="45" t="s">
        <v>25</v>
      </c>
    </row>
    <row r="10" spans="1:8" s="8" customFormat="1" ht="26.1" customHeight="1">
      <c r="A10" s="9"/>
      <c r="B10" s="17">
        <v>3</v>
      </c>
      <c r="C10" s="64" t="s">
        <v>78</v>
      </c>
      <c r="D10" s="64" t="s">
        <v>83</v>
      </c>
      <c r="E10" s="65">
        <v>1700</v>
      </c>
      <c r="F10" s="21" t="s">
        <v>127</v>
      </c>
      <c r="G10" s="21"/>
      <c r="H10" s="39" t="s">
        <v>25</v>
      </c>
    </row>
    <row r="11" spans="1:8" s="8" customFormat="1" ht="26.1" customHeight="1">
      <c r="A11" s="10"/>
      <c r="B11" s="17">
        <v>4</v>
      </c>
      <c r="C11" s="64" t="s">
        <v>79</v>
      </c>
      <c r="D11" s="64" t="s">
        <v>82</v>
      </c>
      <c r="E11" s="65">
        <v>1700</v>
      </c>
      <c r="F11" s="21" t="s">
        <v>40</v>
      </c>
      <c r="G11" s="21"/>
      <c r="H11" s="10"/>
    </row>
    <row r="12" spans="1:8" s="8" customFormat="1" ht="26.1" customHeight="1">
      <c r="A12" s="10"/>
      <c r="B12" s="17">
        <v>6</v>
      </c>
      <c r="C12" s="64" t="s">
        <v>81</v>
      </c>
      <c r="D12" s="64" t="s">
        <v>82</v>
      </c>
      <c r="E12" s="65">
        <v>1720</v>
      </c>
      <c r="F12" s="21" t="s">
        <v>40</v>
      </c>
      <c r="G12" s="21"/>
      <c r="H12" s="10"/>
    </row>
    <row r="13" spans="1:8" s="8" customFormat="1" ht="26.1" customHeight="1"/>
    <row r="14" spans="1:8" ht="15">
      <c r="C14" s="73" t="s">
        <v>114</v>
      </c>
      <c r="D14" s="73" t="s">
        <v>128</v>
      </c>
    </row>
  </sheetData>
  <sortState ref="A5:H12">
    <sortCondition ref="A5:A12"/>
  </sortState>
  <mergeCells count="4">
    <mergeCell ref="A1:G1"/>
    <mergeCell ref="C2:E2"/>
    <mergeCell ref="A3:B3"/>
    <mergeCell ref="C3:E3"/>
  </mergeCells>
  <phoneticPr fontId="0" type="noConversion"/>
  <pageMargins left="0.32" right="0.21" top="0.48" bottom="0.2" header="0.31" footer="0.28000000000000003"/>
  <pageSetup paperSize="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D5" sqref="D5"/>
    </sheetView>
  </sheetViews>
  <sheetFormatPr baseColWidth="10" defaultRowHeight="12.75"/>
  <cols>
    <col min="1" max="1" width="8" style="1" customWidth="1"/>
    <col min="2" max="2" width="6.5703125" customWidth="1"/>
    <col min="3" max="3" width="18.85546875" customWidth="1"/>
    <col min="4" max="4" width="24.7109375" customWidth="1"/>
    <col min="5" max="5" width="10.85546875" customWidth="1"/>
    <col min="6" max="6" width="11.28515625" bestFit="1" customWidth="1"/>
    <col min="7" max="7" width="11.7109375" style="1" customWidth="1"/>
    <col min="8" max="8" width="4.85546875" customWidth="1"/>
  </cols>
  <sheetData>
    <row r="1" spans="1:8" s="8" customFormat="1" ht="52.5" customHeight="1">
      <c r="A1" s="106" t="s">
        <v>5</v>
      </c>
      <c r="B1" s="106"/>
      <c r="C1" s="106"/>
      <c r="D1" s="106"/>
      <c r="E1" s="106"/>
      <c r="F1" s="106"/>
      <c r="G1" s="106"/>
    </row>
    <row r="2" spans="1:8" s="8" customFormat="1" ht="73.5" customHeight="1">
      <c r="A2" s="2"/>
      <c r="B2"/>
      <c r="C2" s="107" t="s">
        <v>42</v>
      </c>
      <c r="D2" s="107"/>
      <c r="E2" s="107"/>
      <c r="F2"/>
      <c r="G2" s="3"/>
    </row>
    <row r="3" spans="1:8" s="8" customFormat="1" ht="71.25" customHeight="1">
      <c r="A3" s="119" t="s">
        <v>112</v>
      </c>
      <c r="B3" s="120"/>
      <c r="C3" s="121" t="s">
        <v>92</v>
      </c>
      <c r="D3" s="122"/>
      <c r="E3" s="122"/>
      <c r="F3" s="14">
        <v>1420</v>
      </c>
      <c r="G3" s="4" t="s">
        <v>119</v>
      </c>
      <c r="H3" s="10"/>
    </row>
    <row r="4" spans="1:8" s="15" customFormat="1" ht="32.25" customHeight="1">
      <c r="A4" s="11" t="s">
        <v>0</v>
      </c>
      <c r="B4" s="11" t="s">
        <v>1</v>
      </c>
      <c r="C4" s="11" t="s">
        <v>2</v>
      </c>
      <c r="D4" s="11" t="s">
        <v>11</v>
      </c>
      <c r="E4" s="13" t="s">
        <v>3</v>
      </c>
      <c r="F4" s="16" t="s">
        <v>6</v>
      </c>
      <c r="G4" s="11" t="s">
        <v>7</v>
      </c>
      <c r="H4" s="11"/>
    </row>
    <row r="5" spans="1:8" s="8" customFormat="1" ht="26.1" customHeight="1">
      <c r="A5" s="5">
        <v>1</v>
      </c>
      <c r="B5" s="17">
        <v>4</v>
      </c>
      <c r="C5" s="10" t="s">
        <v>89</v>
      </c>
      <c r="D5" s="95" t="s">
        <v>102</v>
      </c>
      <c r="E5" s="54">
        <v>1720</v>
      </c>
      <c r="F5" s="21">
        <v>1.6145833333333333E-3</v>
      </c>
      <c r="G5" s="21">
        <f>SUM(F5/E5*1000)</f>
        <v>9.3871124031007745E-4</v>
      </c>
      <c r="H5" s="22"/>
    </row>
    <row r="6" spans="1:8" s="8" customFormat="1" ht="32.25" customHeight="1">
      <c r="A6" s="5">
        <v>2</v>
      </c>
      <c r="B6" s="17">
        <v>3</v>
      </c>
      <c r="C6" s="10" t="s">
        <v>88</v>
      </c>
      <c r="D6" s="66" t="s">
        <v>30</v>
      </c>
      <c r="E6" s="54">
        <v>1720</v>
      </c>
      <c r="F6" s="21">
        <v>1.6238425925925925E-3</v>
      </c>
      <c r="G6" s="21">
        <f>SUM(F6/E6*1000)</f>
        <v>9.440945305770887E-4</v>
      </c>
      <c r="H6" s="22"/>
    </row>
    <row r="7" spans="1:8" s="8" customFormat="1" ht="28.5" customHeight="1" thickBot="1">
      <c r="A7" s="50">
        <v>3</v>
      </c>
      <c r="B7" s="84">
        <v>2</v>
      </c>
      <c r="C7" s="98" t="s">
        <v>87</v>
      </c>
      <c r="D7" s="99" t="s">
        <v>90</v>
      </c>
      <c r="E7" s="87">
        <v>1700</v>
      </c>
      <c r="F7" s="52">
        <v>1.6342592592592596E-3</v>
      </c>
      <c r="G7" s="52">
        <f>SUM(F7/E7*1000)</f>
        <v>9.6132897603485841E-4</v>
      </c>
      <c r="H7" s="53"/>
    </row>
    <row r="8" spans="1:8" s="8" customFormat="1" ht="28.5" customHeight="1">
      <c r="A8" s="41"/>
      <c r="B8" s="79">
        <v>1</v>
      </c>
      <c r="C8" s="91" t="s">
        <v>86</v>
      </c>
      <c r="D8" s="97" t="s">
        <v>129</v>
      </c>
      <c r="E8" s="82">
        <v>1700</v>
      </c>
      <c r="F8" s="42">
        <v>1.712962962962963E-3</v>
      </c>
      <c r="G8" s="42">
        <f>SUM(F8/E8*1000)</f>
        <v>1.0076252723311549E-3</v>
      </c>
      <c r="H8" s="45" t="s">
        <v>25</v>
      </c>
    </row>
    <row r="9" spans="1:8" s="8" customFormat="1" ht="28.5" customHeight="1">
      <c r="A9" s="5"/>
      <c r="B9" s="17">
        <v>5</v>
      </c>
      <c r="C9" s="10" t="s">
        <v>36</v>
      </c>
      <c r="D9" s="66" t="s">
        <v>60</v>
      </c>
      <c r="E9" s="54">
        <v>1740</v>
      </c>
      <c r="F9" s="21" t="s">
        <v>40</v>
      </c>
      <c r="G9" s="21"/>
      <c r="H9" s="45"/>
    </row>
    <row r="10" spans="1:8" s="8" customFormat="1">
      <c r="A10" s="7"/>
      <c r="G10" s="7"/>
    </row>
    <row r="11" spans="1:8" s="8" customFormat="1">
      <c r="A11" s="7"/>
      <c r="G11" s="7"/>
    </row>
    <row r="12" spans="1:8" s="8" customFormat="1" ht="15.75">
      <c r="A12" s="7"/>
      <c r="C12" s="96" t="s">
        <v>91</v>
      </c>
      <c r="D12" s="100" t="s">
        <v>130</v>
      </c>
      <c r="G12" s="7"/>
    </row>
    <row r="13" spans="1:8" s="8" customFormat="1">
      <c r="A13" s="7"/>
      <c r="G13" s="7"/>
    </row>
  </sheetData>
  <sortState ref="A5:H9">
    <sortCondition ref="A5:A9"/>
  </sortState>
  <mergeCells count="4">
    <mergeCell ref="A1:G1"/>
    <mergeCell ref="C2:E2"/>
    <mergeCell ref="A3:B3"/>
    <mergeCell ref="C3:E3"/>
  </mergeCells>
  <phoneticPr fontId="0" type="noConversion"/>
  <pageMargins left="0.32" right="0.21" top="0.48" bottom="0.2" header="0.31" footer="0.28000000000000003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D16" sqref="D16"/>
    </sheetView>
  </sheetViews>
  <sheetFormatPr baseColWidth="10" defaultRowHeight="12.75"/>
  <cols>
    <col min="1" max="1" width="9.28515625" customWidth="1"/>
    <col min="2" max="2" width="7.42578125" customWidth="1"/>
    <col min="3" max="3" width="18" customWidth="1"/>
    <col min="4" max="4" width="20.28515625" customWidth="1"/>
    <col min="7" max="7" width="10.28515625" customWidth="1"/>
    <col min="8" max="8" width="5.5703125" customWidth="1"/>
  </cols>
  <sheetData>
    <row r="1" spans="1:8" ht="55.5">
      <c r="A1" s="106" t="s">
        <v>5</v>
      </c>
      <c r="B1" s="106"/>
      <c r="C1" s="106"/>
      <c r="D1" s="106"/>
      <c r="E1" s="106"/>
      <c r="F1" s="106"/>
      <c r="G1" s="106"/>
      <c r="H1" s="8"/>
    </row>
    <row r="2" spans="1:8" ht="76.5" customHeight="1">
      <c r="A2" s="2"/>
      <c r="C2" s="107" t="s">
        <v>42</v>
      </c>
      <c r="D2" s="107"/>
      <c r="E2" s="107"/>
      <c r="G2" s="3"/>
      <c r="H2" s="8"/>
    </row>
    <row r="3" spans="1:8" ht="72.75" customHeight="1">
      <c r="A3" s="108" t="s">
        <v>13</v>
      </c>
      <c r="B3" s="109"/>
      <c r="C3" s="121" t="s">
        <v>96</v>
      </c>
      <c r="D3" s="122"/>
      <c r="E3" s="122"/>
      <c r="F3" s="14"/>
      <c r="G3" s="4" t="s">
        <v>120</v>
      </c>
      <c r="H3" s="10"/>
    </row>
    <row r="4" spans="1:8" ht="31.5">
      <c r="A4" s="4" t="s">
        <v>0</v>
      </c>
      <c r="B4" s="4" t="s">
        <v>1</v>
      </c>
      <c r="C4" s="4" t="s">
        <v>2</v>
      </c>
      <c r="D4" s="4" t="s">
        <v>11</v>
      </c>
      <c r="E4" s="40" t="s">
        <v>3</v>
      </c>
      <c r="F4" s="4" t="s">
        <v>6</v>
      </c>
      <c r="G4" s="4" t="s">
        <v>7</v>
      </c>
      <c r="H4" s="4"/>
    </row>
    <row r="5" spans="1:8" ht="27.75" customHeight="1">
      <c r="A5" s="5">
        <v>1</v>
      </c>
      <c r="B5" s="5">
        <v>1</v>
      </c>
      <c r="C5" s="10" t="s">
        <v>93</v>
      </c>
      <c r="D5" s="57" t="s">
        <v>107</v>
      </c>
      <c r="E5" s="67">
        <v>2100</v>
      </c>
      <c r="F5" s="21">
        <v>2.3460648148148151E-3</v>
      </c>
      <c r="G5" s="21">
        <f>SUM(F5/E5*1000)</f>
        <v>1.1171737213403882E-3</v>
      </c>
      <c r="H5" s="28"/>
    </row>
    <row r="6" spans="1:8" ht="28.5" customHeight="1">
      <c r="A6" s="5">
        <v>2</v>
      </c>
      <c r="B6" s="5">
        <v>2</v>
      </c>
      <c r="C6" s="10" t="s">
        <v>94</v>
      </c>
      <c r="D6" s="68" t="s">
        <v>102</v>
      </c>
      <c r="E6" s="67">
        <v>2100</v>
      </c>
      <c r="F6" s="21">
        <v>2.4189814814814816E-3</v>
      </c>
      <c r="G6" s="21">
        <f>SUM(F6/E6*1000)</f>
        <v>1.1518959435626102E-3</v>
      </c>
      <c r="H6" s="28"/>
    </row>
    <row r="7" spans="1:8" ht="28.5" customHeight="1" thickBot="1">
      <c r="A7" s="50">
        <v>3</v>
      </c>
      <c r="B7" s="50">
        <v>3</v>
      </c>
      <c r="C7" s="98" t="s">
        <v>95</v>
      </c>
      <c r="D7" s="102" t="s">
        <v>129</v>
      </c>
      <c r="E7" s="103">
        <v>2100</v>
      </c>
      <c r="F7" s="52">
        <v>2.4259259259259256E-3</v>
      </c>
      <c r="G7" s="52">
        <f>SUM(F7/E7*1000)</f>
        <v>1.1552028218694884E-3</v>
      </c>
      <c r="H7" s="104"/>
    </row>
    <row r="8" spans="1:8" ht="28.5" customHeight="1">
      <c r="A8" s="41"/>
      <c r="B8" s="41">
        <v>4</v>
      </c>
      <c r="C8" s="91" t="s">
        <v>33</v>
      </c>
      <c r="D8" s="91" t="s">
        <v>35</v>
      </c>
      <c r="E8" s="101">
        <v>2120</v>
      </c>
      <c r="F8" s="42">
        <v>2.488425925925926E-3</v>
      </c>
      <c r="G8" s="42">
        <f>SUM(F8/E8*1000)</f>
        <v>1.173785814116003E-3</v>
      </c>
      <c r="H8" s="44"/>
    </row>
    <row r="9" spans="1:8" ht="15.75">
      <c r="A9" s="7"/>
      <c r="B9" s="8"/>
      <c r="C9" s="23"/>
      <c r="D9" s="27"/>
      <c r="E9" s="8"/>
      <c r="F9" s="8"/>
      <c r="G9" s="7"/>
      <c r="H9" s="8"/>
    </row>
    <row r="11" spans="1:8">
      <c r="C11" s="72" t="s">
        <v>114</v>
      </c>
      <c r="D11" s="72" t="s">
        <v>131</v>
      </c>
    </row>
  </sheetData>
  <sortState ref="A5:H11">
    <sortCondition ref="G5:G11"/>
  </sortState>
  <mergeCells count="4">
    <mergeCell ref="A1:G1"/>
    <mergeCell ref="C2:E2"/>
    <mergeCell ref="A3:B3"/>
    <mergeCell ref="C3:E3"/>
  </mergeCells>
  <phoneticPr fontId="16" type="noConversion"/>
  <pageMargins left="0.56000000000000005" right="0.28999999999999998" top="0.984251969" bottom="0.984251969" header="0.5" footer="0.5"/>
  <pageSetup paperSize="9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D18" sqref="D18"/>
    </sheetView>
  </sheetViews>
  <sheetFormatPr baseColWidth="10" defaultRowHeight="12.75"/>
  <cols>
    <col min="1" max="1" width="7.85546875" customWidth="1"/>
    <col min="2" max="2" width="7.42578125" customWidth="1"/>
    <col min="3" max="3" width="15.28515625" customWidth="1"/>
    <col min="4" max="4" width="20.140625" customWidth="1"/>
    <col min="5" max="5" width="10.85546875" customWidth="1"/>
    <col min="6" max="6" width="10.28515625" customWidth="1"/>
    <col min="8" max="8" width="4.28515625" customWidth="1"/>
  </cols>
  <sheetData>
    <row r="1" spans="1:8" ht="76.5" customHeight="1">
      <c r="A1" s="2"/>
      <c r="C1" s="107" t="s">
        <v>42</v>
      </c>
      <c r="D1" s="107"/>
      <c r="E1" s="107"/>
      <c r="G1" s="3"/>
      <c r="H1" s="8"/>
    </row>
    <row r="2" spans="1:8" ht="57" customHeight="1">
      <c r="A2" s="108" t="s">
        <v>19</v>
      </c>
      <c r="B2" s="109"/>
      <c r="C2" s="123" t="s">
        <v>123</v>
      </c>
      <c r="D2" s="122"/>
      <c r="E2" s="122"/>
      <c r="F2" s="14" t="s">
        <v>15</v>
      </c>
      <c r="G2" s="4" t="s">
        <v>121</v>
      </c>
      <c r="H2" s="10"/>
    </row>
    <row r="3" spans="1:8" ht="47.25">
      <c r="A3" s="4" t="s">
        <v>0</v>
      </c>
      <c r="B3" s="4" t="s">
        <v>1</v>
      </c>
      <c r="C3" s="4" t="s">
        <v>2</v>
      </c>
      <c r="D3" s="4" t="s">
        <v>11</v>
      </c>
      <c r="E3" s="40" t="s">
        <v>3</v>
      </c>
      <c r="F3" s="4" t="s">
        <v>6</v>
      </c>
      <c r="G3" s="4" t="s">
        <v>7</v>
      </c>
      <c r="H3" s="4"/>
    </row>
    <row r="4" spans="1:8" ht="34.5" customHeight="1">
      <c r="A4" s="5">
        <v>1</v>
      </c>
      <c r="B4" s="5">
        <v>5</v>
      </c>
      <c r="C4" s="10" t="s">
        <v>100</v>
      </c>
      <c r="D4" s="10" t="s">
        <v>10</v>
      </c>
      <c r="E4" s="67">
        <v>2140</v>
      </c>
      <c r="F4" s="21">
        <v>1.9502314814814816E-3</v>
      </c>
      <c r="G4" s="21">
        <f>SUM(F4/E4*1000)</f>
        <v>9.1132312218760825E-4</v>
      </c>
      <c r="H4" s="28"/>
    </row>
    <row r="5" spans="1:8" ht="28.5" customHeight="1">
      <c r="A5" s="5">
        <v>2</v>
      </c>
      <c r="B5" s="5">
        <v>4</v>
      </c>
      <c r="C5" s="10" t="s">
        <v>99</v>
      </c>
      <c r="D5" s="10" t="s">
        <v>30</v>
      </c>
      <c r="E5" s="67">
        <v>2140</v>
      </c>
      <c r="F5" s="21">
        <v>1.9675925925925928E-3</v>
      </c>
      <c r="G5" s="21">
        <f>SUM(F5/E5*1000)</f>
        <v>9.1943579093111815E-4</v>
      </c>
      <c r="H5" s="28"/>
    </row>
    <row r="6" spans="1:8" ht="32.25" customHeight="1">
      <c r="A6" s="5">
        <v>3</v>
      </c>
      <c r="B6" s="5">
        <v>1</v>
      </c>
      <c r="C6" s="10" t="s">
        <v>31</v>
      </c>
      <c r="D6" s="10" t="s">
        <v>32</v>
      </c>
      <c r="E6" s="67">
        <v>2100</v>
      </c>
      <c r="F6" s="21">
        <v>1.96875E-3</v>
      </c>
      <c r="G6" s="21">
        <f>SUM(F6/E6*1000)</f>
        <v>9.3750000000000007E-4</v>
      </c>
      <c r="H6" s="28"/>
    </row>
    <row r="7" spans="1:8" ht="28.5" customHeight="1" thickBot="1">
      <c r="A7" s="50">
        <v>4</v>
      </c>
      <c r="B7" s="50">
        <v>3</v>
      </c>
      <c r="C7" s="98" t="s">
        <v>98</v>
      </c>
      <c r="D7" s="98" t="s">
        <v>102</v>
      </c>
      <c r="E7" s="105">
        <v>2120</v>
      </c>
      <c r="F7" s="52">
        <v>2.0462962962962965E-3</v>
      </c>
      <c r="G7" s="52">
        <f>SUM(F7/E7*1000)</f>
        <v>9.6523410202655499E-4</v>
      </c>
      <c r="H7" s="104"/>
    </row>
    <row r="8" spans="1:8" ht="36" customHeight="1">
      <c r="A8" s="41"/>
      <c r="B8" s="41">
        <v>2</v>
      </c>
      <c r="C8" s="91" t="s">
        <v>97</v>
      </c>
      <c r="D8" s="91" t="s">
        <v>101</v>
      </c>
      <c r="E8" s="101">
        <v>2120</v>
      </c>
      <c r="F8" s="42">
        <v>2.0682870370370373E-3</v>
      </c>
      <c r="G8" s="42">
        <f>SUM(F8/E8*1000)</f>
        <v>9.756070929419988E-4</v>
      </c>
      <c r="H8" s="44"/>
    </row>
    <row r="12" spans="1:8">
      <c r="C12" t="s">
        <v>9</v>
      </c>
      <c r="D12" s="72" t="s">
        <v>132</v>
      </c>
    </row>
  </sheetData>
  <sortState ref="A4:H8">
    <sortCondition ref="A4:A8"/>
  </sortState>
  <mergeCells count="3">
    <mergeCell ref="C1:E1"/>
    <mergeCell ref="A2:B2"/>
    <mergeCell ref="C2:E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opLeftCell="A7" workbookViewId="0">
      <selection activeCell="B1" sqref="B1:B1048576"/>
    </sheetView>
  </sheetViews>
  <sheetFormatPr baseColWidth="10" defaultRowHeight="12.75"/>
  <cols>
    <col min="1" max="1" width="5.42578125" customWidth="1"/>
    <col min="2" max="2" width="9.7109375" customWidth="1"/>
    <col min="3" max="3" width="18.7109375" customWidth="1"/>
    <col min="4" max="4" width="19.42578125" customWidth="1"/>
    <col min="5" max="5" width="10.7109375" customWidth="1"/>
    <col min="6" max="6" width="10" customWidth="1"/>
    <col min="7" max="7" width="10.42578125" customWidth="1"/>
    <col min="8" max="8" width="4.140625" customWidth="1"/>
    <col min="9" max="9" width="4.28515625" customWidth="1"/>
  </cols>
  <sheetData>
    <row r="1" spans="1:8" ht="96.75" customHeight="1">
      <c r="A1" s="2"/>
      <c r="C1" s="124" t="s">
        <v>42</v>
      </c>
      <c r="D1" s="124"/>
      <c r="E1" s="124"/>
      <c r="G1" s="3"/>
      <c r="H1" s="8"/>
    </row>
    <row r="2" spans="1:8" ht="75" customHeight="1">
      <c r="A2" s="108" t="s">
        <v>111</v>
      </c>
      <c r="B2" s="109"/>
      <c r="C2" s="125" t="s">
        <v>108</v>
      </c>
      <c r="D2" s="118"/>
      <c r="E2" s="118"/>
      <c r="F2" s="14"/>
      <c r="G2" s="4" t="s">
        <v>122</v>
      </c>
      <c r="H2" s="10"/>
    </row>
    <row r="3" spans="1:8" ht="63">
      <c r="A3" s="4" t="s">
        <v>0</v>
      </c>
      <c r="B3" s="4" t="s">
        <v>1</v>
      </c>
      <c r="C3" s="4" t="s">
        <v>2</v>
      </c>
      <c r="D3" s="4" t="s">
        <v>11</v>
      </c>
      <c r="E3" s="40" t="s">
        <v>3</v>
      </c>
      <c r="F3" s="4" t="s">
        <v>6</v>
      </c>
      <c r="G3" s="4" t="s">
        <v>7</v>
      </c>
      <c r="H3" s="4"/>
    </row>
    <row r="4" spans="1:8" ht="30" customHeight="1">
      <c r="A4" s="5">
        <v>1</v>
      </c>
      <c r="B4" s="5">
        <v>7</v>
      </c>
      <c r="C4" s="10" t="s">
        <v>106</v>
      </c>
      <c r="D4" s="10" t="s">
        <v>107</v>
      </c>
      <c r="E4" s="67">
        <v>2140</v>
      </c>
      <c r="F4" s="21">
        <v>2.2673611111111111E-3</v>
      </c>
      <c r="G4" s="21">
        <f t="shared" ref="G4:G9" si="0">SUM(F4/E4*1000)</f>
        <v>1.0595145379023883E-3</v>
      </c>
      <c r="H4" s="28"/>
    </row>
    <row r="5" spans="1:8" ht="30.75" customHeight="1">
      <c r="A5" s="5">
        <v>2</v>
      </c>
      <c r="B5" s="5">
        <v>2</v>
      </c>
      <c r="C5" s="10" t="s">
        <v>103</v>
      </c>
      <c r="D5" s="57" t="s">
        <v>10</v>
      </c>
      <c r="E5" s="67">
        <v>2100</v>
      </c>
      <c r="F5" s="21">
        <v>2.2719907407407407E-3</v>
      </c>
      <c r="G5" s="21">
        <f t="shared" si="0"/>
        <v>1.081900352733686E-3</v>
      </c>
      <c r="H5" s="22" t="s">
        <v>25</v>
      </c>
    </row>
    <row r="6" spans="1:8" ht="27" customHeight="1">
      <c r="A6" s="5">
        <v>3</v>
      </c>
      <c r="B6" s="5">
        <v>5</v>
      </c>
      <c r="C6" s="10" t="s">
        <v>105</v>
      </c>
      <c r="D6" s="10" t="s">
        <v>102</v>
      </c>
      <c r="E6" s="69">
        <v>2120</v>
      </c>
      <c r="F6" s="21">
        <v>2.2766203703703703E-3</v>
      </c>
      <c r="G6" s="21">
        <f t="shared" si="0"/>
        <v>1.0738775331935709E-3</v>
      </c>
      <c r="H6" s="44"/>
    </row>
    <row r="7" spans="1:8" ht="27.75" customHeight="1" thickBot="1">
      <c r="A7" s="50">
        <v>4</v>
      </c>
      <c r="B7" s="50">
        <v>3</v>
      </c>
      <c r="C7" s="98" t="s">
        <v>34</v>
      </c>
      <c r="D7" s="98" t="s">
        <v>30</v>
      </c>
      <c r="E7" s="105">
        <v>2100</v>
      </c>
      <c r="F7" s="52">
        <v>2.2916666666666667E-3</v>
      </c>
      <c r="G7" s="52">
        <f t="shared" si="0"/>
        <v>1.0912698412698413E-3</v>
      </c>
      <c r="H7" s="53"/>
    </row>
    <row r="8" spans="1:8" ht="28.5" customHeight="1">
      <c r="A8" s="41"/>
      <c r="B8" s="41">
        <v>6</v>
      </c>
      <c r="C8" s="91" t="s">
        <v>37</v>
      </c>
      <c r="D8" s="91" t="s">
        <v>38</v>
      </c>
      <c r="E8" s="101">
        <v>2120</v>
      </c>
      <c r="F8" s="42">
        <v>2.3009259259259259E-3</v>
      </c>
      <c r="G8" s="42">
        <f t="shared" si="0"/>
        <v>1.0853424178895877E-3</v>
      </c>
      <c r="H8" s="45" t="s">
        <v>25</v>
      </c>
    </row>
    <row r="9" spans="1:8" ht="27.75" customHeight="1">
      <c r="A9" s="5"/>
      <c r="B9" s="5">
        <v>4</v>
      </c>
      <c r="C9" s="10" t="s">
        <v>104</v>
      </c>
      <c r="D9" s="57" t="s">
        <v>84</v>
      </c>
      <c r="E9" s="67">
        <v>2120</v>
      </c>
      <c r="F9" s="21">
        <v>2.3043981481481483E-3</v>
      </c>
      <c r="G9" s="21">
        <f t="shared" si="0"/>
        <v>1.0869802585604473E-3</v>
      </c>
      <c r="H9" s="45"/>
    </row>
    <row r="10" spans="1:8" ht="28.5" customHeight="1">
      <c r="A10" s="6"/>
      <c r="B10" s="6"/>
      <c r="C10" s="46"/>
      <c r="D10" s="47"/>
      <c r="E10" s="43"/>
      <c r="F10" s="24"/>
      <c r="G10" s="24"/>
      <c r="H10" s="7"/>
    </row>
    <row r="11" spans="1:8" ht="15.75">
      <c r="A11" s="7"/>
      <c r="B11" s="8"/>
      <c r="C11" s="23" t="s">
        <v>41</v>
      </c>
      <c r="D11" s="27" t="s">
        <v>133</v>
      </c>
      <c r="E11" s="8"/>
      <c r="F11" s="8"/>
      <c r="G11" s="7"/>
      <c r="H11" s="8"/>
    </row>
  </sheetData>
  <sortState ref="A4:G9">
    <sortCondition ref="A4:A9"/>
  </sortState>
  <mergeCells count="3">
    <mergeCell ref="C1:E1"/>
    <mergeCell ref="A2:B2"/>
    <mergeCell ref="C2:E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Prøveløp</vt:lpstr>
      <vt:lpstr>LØP2 PONNI</vt:lpstr>
      <vt:lpstr>LØP3 PONNI</vt:lpstr>
      <vt:lpstr>4. LØP</vt:lpstr>
      <vt:lpstr>5. Løp</vt:lpstr>
      <vt:lpstr>6.LØP</vt:lpstr>
      <vt:lpstr>7 Løp</vt:lpstr>
      <vt:lpstr>8.løp</vt:lpstr>
      <vt:lpstr>9.løp</vt:lpstr>
      <vt:lpstr>Ark1</vt:lpstr>
    </vt:vector>
  </TitlesOfParts>
  <Company>NR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DNT-NordTrøndelag</dc:creator>
  <cp:lastModifiedBy>bruker</cp:lastModifiedBy>
  <cp:lastPrinted>2017-07-02T14:16:42Z</cp:lastPrinted>
  <dcterms:created xsi:type="dcterms:W3CDTF">2003-02-19T13:41:11Z</dcterms:created>
  <dcterms:modified xsi:type="dcterms:W3CDTF">2017-07-02T18:00:04Z</dcterms:modified>
</cp:coreProperties>
</file>