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22home\home$\dntmidt\Dokumenter\Lokalkjøringer 2017\"/>
    </mc:Choice>
  </mc:AlternateContent>
  <bookViews>
    <workbookView xWindow="0" yWindow="0" windowWidth="23040" windowHeight="10848" tabRatio="662" activeTab="6"/>
  </bookViews>
  <sheets>
    <sheet name="LØP1 PONNI" sheetId="40" r:id="rId1"/>
    <sheet name="LØP2 PONNI" sheetId="44" r:id="rId2"/>
    <sheet name="3. LØP" sheetId="36" r:id="rId3"/>
    <sheet name="4. Løp" sheetId="28" r:id="rId4"/>
    <sheet name="5.LØP" sheetId="39" r:id="rId5"/>
    <sheet name="6 Løp " sheetId="47" r:id="rId6"/>
    <sheet name="7 Løp" sheetId="48" r:id="rId7"/>
  </sheets>
  <calcPr calcId="152511"/>
</workbook>
</file>

<file path=xl/calcChain.xml><?xml version="1.0" encoding="utf-8"?>
<calcChain xmlns="http://schemas.openxmlformats.org/spreadsheetml/2006/main">
  <c r="G7" i="40" l="1"/>
  <c r="G6" i="48"/>
  <c r="G6" i="47"/>
  <c r="G7" i="47"/>
  <c r="G10" i="47"/>
  <c r="G7" i="28"/>
  <c r="G6" i="28"/>
  <c r="G5" i="28"/>
  <c r="G5" i="44"/>
  <c r="G5" i="40"/>
  <c r="G6" i="40"/>
  <c r="G11" i="40"/>
  <c r="G7" i="48"/>
  <c r="G8" i="48"/>
  <c r="G7" i="36"/>
  <c r="G9" i="48"/>
  <c r="G5" i="48"/>
  <c r="G8" i="47"/>
  <c r="G9" i="47"/>
  <c r="G5" i="47"/>
  <c r="G5" i="39"/>
  <c r="G8" i="36"/>
  <c r="G6" i="36"/>
  <c r="G8" i="40"/>
  <c r="G7" i="39"/>
  <c r="G10" i="28"/>
  <c r="G8" i="28"/>
  <c r="G6" i="39"/>
  <c r="G5" i="36"/>
  <c r="G6" i="44"/>
  <c r="G7" i="44"/>
  <c r="G10" i="40"/>
  <c r="G9" i="40"/>
  <c r="G9" i="28"/>
</calcChain>
</file>

<file path=xl/sharedStrings.xml><?xml version="1.0" encoding="utf-8"?>
<sst xmlns="http://schemas.openxmlformats.org/spreadsheetml/2006/main" count="190" uniqueCount="111">
  <si>
    <t>Plas-sering</t>
  </si>
  <si>
    <t>Start nr.</t>
  </si>
  <si>
    <t>Hest</t>
  </si>
  <si>
    <t>Distanse</t>
  </si>
  <si>
    <t>4.LØP</t>
  </si>
  <si>
    <t>RESULTATLISTE</t>
  </si>
  <si>
    <t>Anv.tid</t>
  </si>
  <si>
    <t>Km tid</t>
  </si>
  <si>
    <t>start kl. 13.00</t>
  </si>
  <si>
    <t>Kusk</t>
  </si>
  <si>
    <t>Tor Nyborg</t>
  </si>
  <si>
    <t xml:space="preserve">Kusk </t>
  </si>
  <si>
    <t>Heisand Prinsen</t>
  </si>
  <si>
    <t>START KL. 1440</t>
  </si>
  <si>
    <t>Mirmax</t>
  </si>
  <si>
    <t>3.LØP</t>
  </si>
  <si>
    <t xml:space="preserve">5.LØP </t>
  </si>
  <si>
    <t>6.LØP</t>
  </si>
  <si>
    <t>Maren Grenne</t>
  </si>
  <si>
    <t>Moni Chanel</t>
  </si>
  <si>
    <t>Jan Lyng</t>
  </si>
  <si>
    <t>start kl. 13.20</t>
  </si>
  <si>
    <t>Sevenordale Errol</t>
  </si>
  <si>
    <t>Brage M. Bolkan-Hårberg</t>
  </si>
  <si>
    <t>Inga K. Rasmussen</t>
  </si>
  <si>
    <t>Veronika Bugge</t>
  </si>
  <si>
    <t>Rune Herleiksplass</t>
  </si>
  <si>
    <t>Moni Vic</t>
  </si>
  <si>
    <t>Arild Stubbmo</t>
  </si>
  <si>
    <t>7.LØP</t>
  </si>
  <si>
    <r>
      <t xml:space="preserve">  
</t>
    </r>
    <r>
      <rPr>
        <sz val="12"/>
        <rFont val="Bernard MT Condensed"/>
        <family val="1"/>
      </rPr>
      <t>Kaldblodshester</t>
    </r>
  </si>
  <si>
    <t>Polover</t>
  </si>
  <si>
    <t>Mali Simonsen</t>
  </si>
  <si>
    <t>Guldhagens Emrys</t>
  </si>
  <si>
    <t>Erik Bylund</t>
  </si>
  <si>
    <r>
      <t xml:space="preserve">Løp2.    </t>
    </r>
    <r>
      <rPr>
        <b/>
        <sz val="18"/>
        <rFont val="Bernard MT Condensed"/>
        <family val="1"/>
      </rPr>
      <t>1600 m. BCD-ponnier                                                                                     Strektid  2.10</t>
    </r>
    <r>
      <rPr>
        <sz val="18"/>
        <rFont val="Bernard MT Condensed"/>
        <family val="1"/>
      </rPr>
      <t xml:space="preserve">        </t>
    </r>
  </si>
  <si>
    <t>Arve Sjoner</t>
  </si>
  <si>
    <t>Hell's Vikki</t>
  </si>
  <si>
    <t xml:space="preserve"> </t>
  </si>
  <si>
    <t>dg</t>
  </si>
  <si>
    <t>g</t>
  </si>
  <si>
    <t>Nyah</t>
  </si>
  <si>
    <t>Eli M Eithun</t>
  </si>
  <si>
    <t>Rainers Thiago</t>
  </si>
  <si>
    <t>Mange M eithun</t>
  </si>
  <si>
    <t>Cloudberry</t>
  </si>
  <si>
    <t>Chester S</t>
  </si>
  <si>
    <t>Kasper Klæbu</t>
  </si>
  <si>
    <t>Ailin C berg-Almaas</t>
  </si>
  <si>
    <t xml:space="preserve">Vinner eies av: </t>
  </si>
  <si>
    <r>
      <t xml:space="preserve">   Løp1.     </t>
    </r>
    <r>
      <rPr>
        <b/>
        <sz val="18"/>
        <rFont val="Bernard MT Condensed"/>
        <family val="1"/>
      </rPr>
      <t>Ponniløp 1 : kat A, 1300 m</t>
    </r>
    <r>
      <rPr>
        <sz val="18"/>
        <rFont val="Bernard MT Condensed"/>
        <family val="1"/>
      </rPr>
      <t xml:space="preserve">     </t>
    </r>
  </si>
  <si>
    <t>Levanger og Omegn                                                                nossum travbane                                       26.08.2017</t>
  </si>
  <si>
    <t xml:space="preserve">blå nr. dekken </t>
  </si>
  <si>
    <t>Twist</t>
  </si>
  <si>
    <t>Ailin Berg-Almaas</t>
  </si>
  <si>
    <t>Karoline BE</t>
  </si>
  <si>
    <t>Karoline Herleiksplass</t>
  </si>
  <si>
    <t>Don't Buzz With Me</t>
  </si>
  <si>
    <t>Kristin Vikan Sundt</t>
  </si>
  <si>
    <t>F.X. Fragola</t>
  </si>
  <si>
    <t>Frode Husbyn</t>
  </si>
  <si>
    <t>Conselia's de bello</t>
  </si>
  <si>
    <t xml:space="preserve">1700 m. 3-årige varmblodshester. </t>
  </si>
  <si>
    <t>Judison</t>
  </si>
  <si>
    <t>Tyholt Odin</t>
  </si>
  <si>
    <t>Berg Spik</t>
  </si>
  <si>
    <t>Lineoda</t>
  </si>
  <si>
    <t>Stjernevinna</t>
  </si>
  <si>
    <t>SK's Lykkestjerne</t>
  </si>
  <si>
    <t>Stein Scheldrup</t>
  </si>
  <si>
    <t>Ole Johnsen</t>
  </si>
  <si>
    <r>
      <t xml:space="preserve">1700 m. Kaldblodshester 3 årig + grunnlag over 10 000 kr.     </t>
    </r>
    <r>
      <rPr>
        <sz val="18"/>
        <rFont val="Arial"/>
        <family val="2"/>
      </rPr>
      <t xml:space="preserve">  </t>
    </r>
  </si>
  <si>
    <t>Miss Miss</t>
  </si>
  <si>
    <t>Racing Commissioner</t>
  </si>
  <si>
    <t xml:space="preserve">1700 m. Varmblodshester inntil 20 000 kr, 20m v 5000       </t>
  </si>
  <si>
    <t>Frøken Eowyn</t>
  </si>
  <si>
    <t>Marthe Røsegg</t>
  </si>
  <si>
    <t>Rubb og Stubb</t>
  </si>
  <si>
    <t>Nordpåsokken</t>
  </si>
  <si>
    <t>Junemia</t>
  </si>
  <si>
    <t>Dosarn</t>
  </si>
  <si>
    <t>Oddsi</t>
  </si>
  <si>
    <t>Ernst</t>
  </si>
  <si>
    <t>Brendon Robartson</t>
  </si>
  <si>
    <t>Kalblods grunnlag over 10000</t>
  </si>
  <si>
    <t>The Indian Ocean</t>
  </si>
  <si>
    <t>Ragna Okkenhaug</t>
  </si>
  <si>
    <t>Una is a Joker</t>
  </si>
  <si>
    <t>Graziani Boko</t>
  </si>
  <si>
    <t>Crazy Jorma I.V.</t>
  </si>
  <si>
    <t>Nossum Travpark                                                               nossum travbane                                       26.08.2017</t>
  </si>
  <si>
    <t>nr. dekken rød</t>
  </si>
  <si>
    <t>Nossum Travpark                                                                nossum travbane                                       26.08.2017</t>
  </si>
  <si>
    <t xml:space="preserve">hvit nr. dekken  </t>
  </si>
  <si>
    <t>Nossum Travpark                                                             nossum travbane                                       27.08.2017</t>
  </si>
  <si>
    <t>grå</t>
  </si>
  <si>
    <t>grønn</t>
  </si>
  <si>
    <t>burgunder</t>
  </si>
  <si>
    <t>Nossum Travpark                                                                nossum travbane                                       27/08 2017</t>
  </si>
  <si>
    <t>Vinner eies av: Mari Soberg Opdal</t>
  </si>
  <si>
    <t>Vavsla Ginny</t>
  </si>
  <si>
    <t>Vinner eies av:Greger Rundhaug</t>
  </si>
  <si>
    <t>Varhaugspiken</t>
  </si>
  <si>
    <t>Ivar A Rønning</t>
  </si>
  <si>
    <t>Arnt Aurstad</t>
  </si>
  <si>
    <t>str</t>
  </si>
  <si>
    <t>Rolf Torbjørn Hammer</t>
  </si>
  <si>
    <t>Lasse Sandvold</t>
  </si>
  <si>
    <t>June Grande</t>
  </si>
  <si>
    <t>Gunnar Jarle Kjøsnes</t>
  </si>
  <si>
    <t>Stall Sagli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</si>
</sst>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kr&quot;\ * #,##0.00_ ;_ &quot;kr&quot;\ * \-#,##0.00_ ;_ &quot;kr&quot;\ * &quot;-&quot;??_ ;_ @_ "/>
  </numFmts>
  <fonts count="33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Verdana"/>
      <family val="2"/>
    </font>
    <font>
      <sz val="9"/>
      <color indexed="30"/>
      <name val="Verdana"/>
      <family val="2"/>
    </font>
    <font>
      <b/>
      <sz val="24"/>
      <name val="Arial"/>
      <family val="2"/>
    </font>
    <font>
      <sz val="18"/>
      <name val="Castellar"/>
      <family val="1"/>
    </font>
    <font>
      <b/>
      <sz val="14"/>
      <name val="Arial"/>
      <family val="2"/>
    </font>
    <font>
      <sz val="16"/>
      <name val="Bernard MT Condensed"/>
      <family val="1"/>
    </font>
    <font>
      <b/>
      <sz val="11"/>
      <name val="Arial"/>
      <family val="2"/>
    </font>
    <font>
      <b/>
      <u/>
      <sz val="36"/>
      <name val="Arial Black"/>
      <family val="2"/>
    </font>
    <font>
      <sz val="16"/>
      <name val="Arial"/>
      <family val="2"/>
    </font>
    <font>
      <sz val="14"/>
      <color indexed="8"/>
      <name val="Verdana"/>
      <family val="2"/>
    </font>
    <font>
      <sz val="18"/>
      <name val="Bernard MT Condensed"/>
      <family val="1"/>
    </font>
    <font>
      <sz val="18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8"/>
      <name val="Bernard MT Condensed"/>
      <family val="1"/>
    </font>
    <font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Bernard MT Condensed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0" fontId="23" fillId="0" borderId="0"/>
    <xf numFmtId="0" fontId="18" fillId="0" borderId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4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7" fillId="0" borderId="0" xfId="0" applyFont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7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47" fontId="1" fillId="0" borderId="6" xfId="0" applyNumberFormat="1" applyFont="1" applyBorder="1" applyAlignment="1">
      <alignment horizontal="center" vertical="center"/>
    </xf>
    <xf numFmtId="0" fontId="15" fillId="0" borderId="0" xfId="0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47" fontId="1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top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47" fontId="1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26" fillId="0" borderId="0" xfId="4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/>
    <xf numFmtId="0" fontId="30" fillId="0" borderId="1" xfId="0" applyFont="1" applyBorder="1"/>
    <xf numFmtId="0" fontId="18" fillId="0" borderId="0" xfId="0" applyFont="1"/>
    <xf numFmtId="0" fontId="2" fillId="0" borderId="0" xfId="0" applyFont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0" fillId="0" borderId="6" xfId="0" applyFont="1" applyBorder="1"/>
    <xf numFmtId="0" fontId="1" fillId="0" borderId="6" xfId="0" applyFont="1" applyBorder="1" applyAlignment="1">
      <alignment horizontal="center"/>
    </xf>
    <xf numFmtId="0" fontId="29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4" applyFont="1" applyBorder="1" applyAlignment="1">
      <alignment vertical="center" wrapText="1"/>
    </xf>
    <xf numFmtId="0" fontId="23" fillId="0" borderId="1" xfId="4" applyFont="1" applyBorder="1" applyAlignment="1">
      <alignment vertical="center" wrapText="1"/>
    </xf>
    <xf numFmtId="0" fontId="26" fillId="0" borderId="1" xfId="4" applyFont="1" applyBorder="1" applyAlignment="1">
      <alignment horizontal="center" vertical="center"/>
    </xf>
    <xf numFmtId="0" fontId="26" fillId="0" borderId="6" xfId="4" applyFont="1" applyBorder="1" applyAlignment="1">
      <alignment vertical="center" wrapText="1"/>
    </xf>
    <xf numFmtId="0" fontId="23" fillId="0" borderId="6" xfId="4" applyFont="1" applyBorder="1" applyAlignment="1">
      <alignment vertical="center" wrapText="1"/>
    </xf>
    <xf numFmtId="0" fontId="26" fillId="0" borderId="0" xfId="4" applyFont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0" fontId="18" fillId="0" borderId="0" xfId="0" applyFont="1" applyBorder="1"/>
    <xf numFmtId="0" fontId="29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32" fillId="2" borderId="1" xfId="0" applyFont="1" applyFill="1" applyBorder="1" applyAlignment="1">
      <alignment vertical="center"/>
    </xf>
    <xf numFmtId="0" fontId="30" fillId="2" borderId="1" xfId="0" applyFont="1" applyFill="1" applyBorder="1" applyAlignment="1">
      <alignment horizontal="left" vertical="center"/>
    </xf>
    <xf numFmtId="0" fontId="23" fillId="0" borderId="8" xfId="4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26" fillId="0" borderId="6" xfId="0" applyFont="1" applyBorder="1" applyAlignment="1">
      <alignment horizontal="center" vertical="center"/>
    </xf>
    <xf numFmtId="0" fontId="32" fillId="0" borderId="6" xfId="0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27" fillId="0" borderId="6" xfId="0" applyFont="1" applyBorder="1" applyAlignment="1">
      <alignment horizontal="center" vertical="center"/>
    </xf>
    <xf numFmtId="47" fontId="1" fillId="0" borderId="6" xfId="0" applyNumberFormat="1" applyFont="1" applyBorder="1" applyAlignment="1">
      <alignment vertical="center"/>
    </xf>
    <xf numFmtId="0" fontId="15" fillId="0" borderId="6" xfId="0" applyFont="1" applyBorder="1"/>
    <xf numFmtId="0" fontId="1" fillId="0" borderId="9" xfId="0" applyFont="1" applyBorder="1" applyAlignment="1">
      <alignment horizontal="center"/>
    </xf>
    <xf numFmtId="0" fontId="26" fillId="0" borderId="9" xfId="0" applyFont="1" applyBorder="1" applyAlignment="1">
      <alignment horizontal="center" vertical="center"/>
    </xf>
    <xf numFmtId="0" fontId="26" fillId="0" borderId="9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47" fontId="1" fillId="0" borderId="9" xfId="0" applyNumberFormat="1" applyFont="1" applyBorder="1" applyAlignment="1">
      <alignment vertical="center"/>
    </xf>
    <xf numFmtId="47" fontId="1" fillId="0" borderId="9" xfId="0" applyNumberFormat="1" applyFont="1" applyBorder="1" applyAlignment="1">
      <alignment horizontal="center" vertical="center"/>
    </xf>
    <xf numFmtId="0" fontId="18" fillId="0" borderId="9" xfId="0" applyFont="1" applyBorder="1"/>
    <xf numFmtId="0" fontId="1" fillId="0" borderId="6" xfId="0" applyFont="1" applyBorder="1" applyAlignment="1">
      <alignment horizontal="left" vertical="center"/>
    </xf>
    <xf numFmtId="0" fontId="32" fillId="0" borderId="6" xfId="0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32" fillId="0" borderId="9" xfId="0" applyFont="1" applyBorder="1" applyAlignment="1">
      <alignment vertical="center"/>
    </xf>
    <xf numFmtId="0" fontId="29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8" fillId="0" borderId="6" xfId="0" applyFont="1" applyBorder="1"/>
    <xf numFmtId="0" fontId="29" fillId="0" borderId="9" xfId="0" applyFont="1" applyBorder="1" applyAlignment="1">
      <alignment vertical="center"/>
    </xf>
    <xf numFmtId="0" fontId="1" fillId="0" borderId="9" xfId="0" applyFont="1" applyBorder="1"/>
    <xf numFmtId="0" fontId="7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26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32" fillId="0" borderId="9" xfId="0" applyFont="1" applyBorder="1" applyAlignment="1">
      <alignment vertical="center" wrapText="1"/>
    </xf>
    <xf numFmtId="0" fontId="29" fillId="0" borderId="9" xfId="0" applyFont="1" applyBorder="1" applyAlignment="1">
      <alignment vertical="center" wrapText="1"/>
    </xf>
    <xf numFmtId="0" fontId="27" fillId="0" borderId="9" xfId="0" applyFont="1" applyBorder="1" applyAlignment="1">
      <alignment horizontal="center" vertical="center" wrapText="1"/>
    </xf>
    <xf numFmtId="0" fontId="26" fillId="0" borderId="9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30" fillId="0" borderId="9" xfId="0" applyFont="1" applyBorder="1"/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8">
    <cellStyle name="Normal" xfId="0" builtinId="0"/>
    <cellStyle name="Normal 2" xfId="2"/>
    <cellStyle name="Normal 3" xfId="4"/>
    <cellStyle name="Normal 4" xfId="5"/>
    <cellStyle name="Valuta 2" xfId="1"/>
    <cellStyle name="Valuta 3" xfId="3"/>
    <cellStyle name="Valuta 4" xfId="6"/>
    <cellStyle name="Valuta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35966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0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5967" name="Picture 3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7</xdr:col>
      <xdr:colOff>28575</xdr:colOff>
      <xdr:row>1</xdr:row>
      <xdr:rowOff>933450</xdr:rowOff>
    </xdr:to>
    <xdr:pic>
      <xdr:nvPicPr>
        <xdr:cNvPr id="40061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9675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381000</xdr:colOff>
      <xdr:row>1</xdr:row>
      <xdr:rowOff>885825</xdr:rowOff>
    </xdr:to>
    <xdr:pic>
      <xdr:nvPicPr>
        <xdr:cNvPr id="40062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619125</xdr:rowOff>
    </xdr:from>
    <xdr:to>
      <xdr:col>7</xdr:col>
      <xdr:colOff>114300</xdr:colOff>
      <xdr:row>2</xdr:row>
      <xdr:rowOff>28575</xdr:rowOff>
    </xdr:to>
    <xdr:pic>
      <xdr:nvPicPr>
        <xdr:cNvPr id="31870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619125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0</xdr:rowOff>
    </xdr:from>
    <xdr:to>
      <xdr:col>1</xdr:col>
      <xdr:colOff>323850</xdr:colOff>
      <xdr:row>1</xdr:row>
      <xdr:rowOff>923925</xdr:rowOff>
    </xdr:to>
    <xdr:pic>
      <xdr:nvPicPr>
        <xdr:cNvPr id="31871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704850"/>
          <a:ext cx="828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647700</xdr:rowOff>
    </xdr:from>
    <xdr:to>
      <xdr:col>1</xdr:col>
      <xdr:colOff>419100</xdr:colOff>
      <xdr:row>1</xdr:row>
      <xdr:rowOff>885825</xdr:rowOff>
    </xdr:to>
    <xdr:pic>
      <xdr:nvPicPr>
        <xdr:cNvPr id="22654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647700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0</xdr:row>
      <xdr:rowOff>609600</xdr:rowOff>
    </xdr:from>
    <xdr:to>
      <xdr:col>6</xdr:col>
      <xdr:colOff>733425</xdr:colOff>
      <xdr:row>1</xdr:row>
      <xdr:rowOff>866775</xdr:rowOff>
    </xdr:to>
    <xdr:pic>
      <xdr:nvPicPr>
        <xdr:cNvPr id="22655" name="Picture 3" descr="hest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62475" y="609600"/>
          <a:ext cx="14954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600075</xdr:rowOff>
    </xdr:from>
    <xdr:to>
      <xdr:col>7</xdr:col>
      <xdr:colOff>9525</xdr:colOff>
      <xdr:row>2</xdr:row>
      <xdr:rowOff>47625</xdr:rowOff>
    </xdr:to>
    <xdr:pic>
      <xdr:nvPicPr>
        <xdr:cNvPr id="34944" name="Picture 4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9625" y="600075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0</xdr:rowOff>
    </xdr:from>
    <xdr:to>
      <xdr:col>1</xdr:col>
      <xdr:colOff>304800</xdr:colOff>
      <xdr:row>1</xdr:row>
      <xdr:rowOff>904875</xdr:rowOff>
    </xdr:to>
    <xdr:pic>
      <xdr:nvPicPr>
        <xdr:cNvPr id="34945" name="Picture 5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666750"/>
          <a:ext cx="8096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628650</xdr:rowOff>
    </xdr:from>
    <xdr:to>
      <xdr:col>7</xdr:col>
      <xdr:colOff>161925</xdr:colOff>
      <xdr:row>2</xdr:row>
      <xdr:rowOff>0</xdr:rowOff>
    </xdr:to>
    <xdr:pic>
      <xdr:nvPicPr>
        <xdr:cNvPr id="2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628650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</xdr:row>
      <xdr:rowOff>0</xdr:rowOff>
    </xdr:from>
    <xdr:to>
      <xdr:col>1</xdr:col>
      <xdr:colOff>238125</xdr:colOff>
      <xdr:row>1</xdr:row>
      <xdr:rowOff>904875</xdr:rowOff>
    </xdr:to>
    <xdr:pic>
      <xdr:nvPicPr>
        <xdr:cNvPr id="3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704850"/>
          <a:ext cx="8096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628650</xdr:rowOff>
    </xdr:from>
    <xdr:to>
      <xdr:col>7</xdr:col>
      <xdr:colOff>161925</xdr:colOff>
      <xdr:row>2</xdr:row>
      <xdr:rowOff>0</xdr:rowOff>
    </xdr:to>
    <xdr:pic>
      <xdr:nvPicPr>
        <xdr:cNvPr id="2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628650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</xdr:row>
      <xdr:rowOff>0</xdr:rowOff>
    </xdr:from>
    <xdr:to>
      <xdr:col>1</xdr:col>
      <xdr:colOff>238125</xdr:colOff>
      <xdr:row>1</xdr:row>
      <xdr:rowOff>904875</xdr:rowOff>
    </xdr:to>
    <xdr:pic>
      <xdr:nvPicPr>
        <xdr:cNvPr id="3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704850"/>
          <a:ext cx="8096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zoomScaleSheetLayoutView="25" workbookViewId="0">
      <selection activeCell="C10" sqref="C10"/>
    </sheetView>
  </sheetViews>
  <sheetFormatPr baseColWidth="10" defaultColWidth="11.44140625" defaultRowHeight="17.399999999999999" x14ac:dyDescent="0.3"/>
  <cols>
    <col min="1" max="1" width="7.88671875" style="24" customWidth="1"/>
    <col min="2" max="2" width="6.6640625" customWidth="1"/>
    <col min="3" max="3" width="29.5546875" customWidth="1"/>
    <col min="4" max="4" width="21.5546875" customWidth="1"/>
    <col min="5" max="5" width="10.5546875" customWidth="1"/>
    <col min="6" max="6" width="10.44140625" customWidth="1"/>
    <col min="7" max="7" width="11.5546875" style="1" customWidth="1"/>
    <col min="8" max="8" width="3.109375" customWidth="1"/>
    <col min="9" max="16384" width="11.44140625" style="8"/>
  </cols>
  <sheetData>
    <row r="1" spans="1:9" ht="54.75" customHeight="1" x14ac:dyDescent="0.25">
      <c r="A1" s="128" t="s">
        <v>5</v>
      </c>
      <c r="B1" s="128"/>
      <c r="C1" s="128"/>
      <c r="D1" s="128"/>
      <c r="E1" s="128"/>
      <c r="F1" s="128"/>
      <c r="G1" s="128"/>
    </row>
    <row r="2" spans="1:9" ht="75" customHeight="1" x14ac:dyDescent="0.3">
      <c r="A2" s="23"/>
      <c r="C2" s="129" t="s">
        <v>90</v>
      </c>
      <c r="D2" s="129"/>
      <c r="E2" s="129"/>
      <c r="G2" s="3"/>
      <c r="H2" s="8"/>
    </row>
    <row r="3" spans="1:9" ht="37.5" customHeight="1" x14ac:dyDescent="0.25">
      <c r="A3" s="130" t="s">
        <v>50</v>
      </c>
      <c r="B3" s="131"/>
      <c r="C3" s="131"/>
      <c r="D3" s="131"/>
      <c r="E3" s="131"/>
      <c r="F3" s="4" t="s">
        <v>8</v>
      </c>
      <c r="G3" s="17" t="s">
        <v>52</v>
      </c>
      <c r="H3" s="8"/>
    </row>
    <row r="4" spans="1:9" s="14" customFormat="1" ht="32.25" customHeight="1" x14ac:dyDescent="0.25">
      <c r="A4" s="27" t="s">
        <v>0</v>
      </c>
      <c r="B4" s="4" t="s">
        <v>1</v>
      </c>
      <c r="C4" s="4" t="s">
        <v>2</v>
      </c>
      <c r="D4" s="16" t="s">
        <v>9</v>
      </c>
      <c r="E4" s="4" t="s">
        <v>3</v>
      </c>
      <c r="F4" s="4" t="s">
        <v>6</v>
      </c>
      <c r="G4" s="4" t="s">
        <v>7</v>
      </c>
      <c r="H4" s="18"/>
    </row>
    <row r="5" spans="1:9" ht="33.75" customHeight="1" x14ac:dyDescent="0.3">
      <c r="A5" s="5">
        <v>1</v>
      </c>
      <c r="B5" s="18">
        <v>7</v>
      </c>
      <c r="C5" s="80" t="s">
        <v>100</v>
      </c>
      <c r="D5" s="59" t="s">
        <v>48</v>
      </c>
      <c r="E5" s="48">
        <v>1860</v>
      </c>
      <c r="F5" s="29">
        <v>3.0856481481481481E-3</v>
      </c>
      <c r="G5" s="20">
        <f t="shared" ref="G5:G11" si="0">SUM(F5/E5*1000)</f>
        <v>1.6589506172839507E-3</v>
      </c>
      <c r="H5" s="12"/>
      <c r="I5" s="26"/>
    </row>
    <row r="6" spans="1:9" ht="39.75" customHeight="1" x14ac:dyDescent="0.3">
      <c r="A6" s="5">
        <v>2</v>
      </c>
      <c r="B6" s="18">
        <v>5</v>
      </c>
      <c r="C6" s="74" t="s">
        <v>46</v>
      </c>
      <c r="D6" s="75" t="s">
        <v>47</v>
      </c>
      <c r="E6" s="76">
        <v>1620</v>
      </c>
      <c r="F6" s="29">
        <v>3.0960648148148149E-3</v>
      </c>
      <c r="G6" s="20">
        <f t="shared" si="0"/>
        <v>1.9111511202560586E-3</v>
      </c>
      <c r="H6" s="12"/>
      <c r="I6" s="26"/>
    </row>
    <row r="7" spans="1:9" ht="37.5" customHeight="1" x14ac:dyDescent="0.3">
      <c r="A7" s="5">
        <v>3</v>
      </c>
      <c r="B7" s="18">
        <v>6</v>
      </c>
      <c r="C7" s="87" t="s">
        <v>14</v>
      </c>
      <c r="D7" s="88" t="s">
        <v>24</v>
      </c>
      <c r="E7" s="76">
        <v>1700</v>
      </c>
      <c r="F7" s="29">
        <v>3.1203703703703701E-3</v>
      </c>
      <c r="G7" s="20">
        <f t="shared" si="0"/>
        <v>1.8355119825708059E-3</v>
      </c>
      <c r="H7" s="12"/>
      <c r="I7" s="26"/>
    </row>
    <row r="8" spans="1:9" ht="27" customHeight="1" x14ac:dyDescent="0.3">
      <c r="A8" s="5">
        <v>4</v>
      </c>
      <c r="B8" s="18">
        <v>1</v>
      </c>
      <c r="C8" s="74" t="s">
        <v>41</v>
      </c>
      <c r="D8" s="75" t="s">
        <v>42</v>
      </c>
      <c r="E8" s="76">
        <v>1300</v>
      </c>
      <c r="F8" s="29">
        <v>3.1307870370370365E-3</v>
      </c>
      <c r="G8" s="20">
        <f t="shared" si="0"/>
        <v>2.4082977207977203E-3</v>
      </c>
      <c r="H8" s="12" t="s">
        <v>40</v>
      </c>
      <c r="I8" s="26"/>
    </row>
    <row r="9" spans="1:9" ht="27" customHeight="1" x14ac:dyDescent="0.3">
      <c r="A9" s="52">
        <v>5</v>
      </c>
      <c r="B9" s="51">
        <v>2</v>
      </c>
      <c r="C9" s="77" t="s">
        <v>43</v>
      </c>
      <c r="D9" s="78" t="s">
        <v>44</v>
      </c>
      <c r="E9" s="79">
        <v>1380</v>
      </c>
      <c r="F9" s="29">
        <v>3.1377314814814814E-3</v>
      </c>
      <c r="G9" s="20">
        <f t="shared" si="0"/>
        <v>2.2737184648416531E-3</v>
      </c>
      <c r="H9" s="12" t="s">
        <v>40</v>
      </c>
      <c r="I9" s="49"/>
    </row>
    <row r="10" spans="1:9" ht="30" customHeight="1" x14ac:dyDescent="0.3">
      <c r="A10" s="5">
        <v>6</v>
      </c>
      <c r="B10" s="18">
        <v>3</v>
      </c>
      <c r="C10" s="77" t="s">
        <v>22</v>
      </c>
      <c r="D10" s="78" t="s">
        <v>23</v>
      </c>
      <c r="E10" s="55">
        <v>1540</v>
      </c>
      <c r="F10" s="29">
        <v>3.1412037037037038E-3</v>
      </c>
      <c r="G10" s="20">
        <f t="shared" si="0"/>
        <v>2.0397426647426648E-3</v>
      </c>
      <c r="H10" s="12"/>
      <c r="I10" s="26"/>
    </row>
    <row r="11" spans="1:9" ht="26.25" customHeight="1" x14ac:dyDescent="0.3">
      <c r="A11" s="52">
        <v>7</v>
      </c>
      <c r="B11" s="51">
        <v>4</v>
      </c>
      <c r="C11" s="74" t="s">
        <v>45</v>
      </c>
      <c r="D11" s="75" t="s">
        <v>18</v>
      </c>
      <c r="E11" s="76">
        <v>1580</v>
      </c>
      <c r="F11" s="29">
        <v>3.2094907407407402E-3</v>
      </c>
      <c r="G11" s="20">
        <f t="shared" si="0"/>
        <v>2.0313232536333797E-3</v>
      </c>
      <c r="H11" s="12" t="s">
        <v>40</v>
      </c>
      <c r="I11" s="26"/>
    </row>
    <row r="13" spans="1:9" x14ac:dyDescent="0.3">
      <c r="C13" s="60" t="s">
        <v>99</v>
      </c>
      <c r="D13" s="38"/>
    </row>
  </sheetData>
  <sortState ref="A5:H11">
    <sortCondition ref="A5:A11"/>
  </sortState>
  <mergeCells count="3">
    <mergeCell ref="A1:G1"/>
    <mergeCell ref="C2:E2"/>
    <mergeCell ref="A3:E3"/>
  </mergeCells>
  <phoneticPr fontId="0" type="noConversion"/>
  <dataValidations count="1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10">
      <formula1>V5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zoomScaleSheetLayoutView="25" workbookViewId="0">
      <selection activeCell="C12" sqref="C12"/>
    </sheetView>
  </sheetViews>
  <sheetFormatPr baseColWidth="10" defaultColWidth="11.44140625" defaultRowHeight="17.399999999999999" x14ac:dyDescent="0.3"/>
  <cols>
    <col min="1" max="1" width="8.6640625" style="24" customWidth="1"/>
    <col min="2" max="2" width="6.6640625" customWidth="1"/>
    <col min="3" max="3" width="25.5546875" customWidth="1"/>
    <col min="4" max="4" width="25.109375" customWidth="1"/>
    <col min="5" max="5" width="9.109375" customWidth="1"/>
    <col min="6" max="6" width="9.5546875" customWidth="1"/>
    <col min="7" max="7" width="11.5546875" style="1" customWidth="1"/>
    <col min="8" max="8" width="3.33203125" customWidth="1"/>
    <col min="9" max="16384" width="11.44140625" style="8"/>
  </cols>
  <sheetData>
    <row r="1" spans="1:9" ht="54.75" customHeight="1" x14ac:dyDescent="0.25">
      <c r="A1" s="128" t="s">
        <v>5</v>
      </c>
      <c r="B1" s="128"/>
      <c r="C1" s="128"/>
      <c r="D1" s="128"/>
      <c r="E1" s="128"/>
      <c r="F1" s="128"/>
      <c r="G1" s="128"/>
    </row>
    <row r="2" spans="1:9" ht="96.75" customHeight="1" x14ac:dyDescent="0.3">
      <c r="A2" s="23"/>
      <c r="C2" s="129" t="s">
        <v>92</v>
      </c>
      <c r="D2" s="129"/>
      <c r="E2" s="129"/>
      <c r="G2" s="3"/>
      <c r="H2" s="8"/>
    </row>
    <row r="3" spans="1:9" ht="51.75" customHeight="1" x14ac:dyDescent="0.25">
      <c r="A3" s="132" t="s">
        <v>35</v>
      </c>
      <c r="B3" s="133"/>
      <c r="C3" s="133"/>
      <c r="D3" s="133"/>
      <c r="E3" s="134"/>
      <c r="F3" s="4" t="s">
        <v>21</v>
      </c>
      <c r="G3" s="17" t="s">
        <v>91</v>
      </c>
      <c r="H3" s="8"/>
    </row>
    <row r="4" spans="1:9" s="14" customFormat="1" ht="32.25" customHeight="1" x14ac:dyDescent="0.25">
      <c r="A4" s="30" t="s">
        <v>0</v>
      </c>
      <c r="B4" s="11" t="s">
        <v>1</v>
      </c>
      <c r="C4" s="11" t="s">
        <v>2</v>
      </c>
      <c r="D4" s="11" t="s">
        <v>9</v>
      </c>
      <c r="E4" s="11" t="s">
        <v>3</v>
      </c>
      <c r="F4" s="11" t="s">
        <v>6</v>
      </c>
      <c r="G4" s="11" t="s">
        <v>7</v>
      </c>
      <c r="H4" s="31"/>
    </row>
    <row r="5" spans="1:9" ht="25.5" customHeight="1" x14ac:dyDescent="0.3">
      <c r="A5" s="5">
        <v>1</v>
      </c>
      <c r="B5" s="18">
        <v>3</v>
      </c>
      <c r="C5" s="71" t="s">
        <v>53</v>
      </c>
      <c r="D5" s="90" t="s">
        <v>54</v>
      </c>
      <c r="E5" s="34">
        <v>1720</v>
      </c>
      <c r="F5" s="29">
        <v>2.4039351851851856E-3</v>
      </c>
      <c r="G5" s="20">
        <f>SUM(F5/E5*1000)</f>
        <v>1.3976367355727822E-3</v>
      </c>
      <c r="H5" s="12" t="s">
        <v>40</v>
      </c>
      <c r="I5" s="26"/>
    </row>
    <row r="6" spans="1:9" ht="25.5" customHeight="1" x14ac:dyDescent="0.3">
      <c r="A6" s="5">
        <v>2</v>
      </c>
      <c r="B6" s="18">
        <v>2</v>
      </c>
      <c r="C6" s="74" t="s">
        <v>31</v>
      </c>
      <c r="D6" s="75" t="s">
        <v>32</v>
      </c>
      <c r="E6" s="41">
        <v>1700</v>
      </c>
      <c r="F6" s="29">
        <v>2.4120370370370368E-3</v>
      </c>
      <c r="G6" s="20">
        <f>SUM(F6/E6*1000)</f>
        <v>1.4188453159041394E-3</v>
      </c>
      <c r="H6" s="12" t="s">
        <v>40</v>
      </c>
      <c r="I6" s="26"/>
    </row>
    <row r="7" spans="1:9" ht="34.5" customHeight="1" x14ac:dyDescent="0.3">
      <c r="A7" s="5">
        <v>3</v>
      </c>
      <c r="B7" s="18">
        <v>1</v>
      </c>
      <c r="C7" s="74" t="s">
        <v>33</v>
      </c>
      <c r="D7" s="89" t="s">
        <v>34</v>
      </c>
      <c r="E7" s="41">
        <v>1600</v>
      </c>
      <c r="F7" s="29">
        <v>2.4571759259259256E-3</v>
      </c>
      <c r="G7" s="20">
        <f>SUM(F7/E7*1000)</f>
        <v>1.5357349537037037E-3</v>
      </c>
      <c r="H7" s="12" t="s">
        <v>40</v>
      </c>
      <c r="I7" s="26"/>
    </row>
    <row r="8" spans="1:9" ht="34.5" customHeight="1" x14ac:dyDescent="0.3">
      <c r="A8" s="5"/>
      <c r="B8" s="18"/>
      <c r="C8" s="53"/>
      <c r="D8" s="54"/>
      <c r="E8" s="41"/>
      <c r="F8" s="29"/>
      <c r="G8" s="20"/>
      <c r="H8" s="12"/>
      <c r="I8" s="26"/>
    </row>
    <row r="9" spans="1:9" x14ac:dyDescent="0.3">
      <c r="C9" s="28"/>
    </row>
    <row r="10" spans="1:9" x14ac:dyDescent="0.3">
      <c r="C10" s="81" t="s">
        <v>101</v>
      </c>
      <c r="D10" s="25"/>
    </row>
  </sheetData>
  <sortState ref="A5:H7">
    <sortCondition ref="A5:A7"/>
  </sortState>
  <mergeCells count="3">
    <mergeCell ref="A1:G1"/>
    <mergeCell ref="C2:E2"/>
    <mergeCell ref="A3:E3"/>
  </mergeCells>
  <phoneticPr fontId="0" type="noConversion"/>
  <pageMargins left="0.25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18" sqref="C18"/>
    </sheetView>
  </sheetViews>
  <sheetFormatPr baseColWidth="10" defaultColWidth="11.44140625" defaultRowHeight="13.2" x14ac:dyDescent="0.25"/>
  <cols>
    <col min="1" max="1" width="8" style="1" customWidth="1"/>
    <col min="2" max="2" width="6.5546875" customWidth="1"/>
    <col min="3" max="3" width="21" customWidth="1"/>
    <col min="4" max="4" width="22" customWidth="1"/>
    <col min="5" max="5" width="10.88671875" customWidth="1"/>
    <col min="6" max="6" width="10" customWidth="1"/>
    <col min="7" max="7" width="11.44140625" style="1"/>
    <col min="8" max="8" width="3.6640625" style="8" customWidth="1"/>
    <col min="9" max="16384" width="11.44140625" style="8"/>
  </cols>
  <sheetData>
    <row r="1" spans="1:8" ht="55.5" customHeight="1" x14ac:dyDescent="0.25">
      <c r="A1" s="128" t="s">
        <v>5</v>
      </c>
      <c r="B1" s="128"/>
      <c r="C1" s="128"/>
      <c r="D1" s="128"/>
      <c r="E1" s="128"/>
      <c r="F1" s="128"/>
      <c r="G1" s="128"/>
    </row>
    <row r="2" spans="1:8" ht="73.5" customHeight="1" x14ac:dyDescent="0.25">
      <c r="A2" s="2"/>
      <c r="C2" s="129" t="s">
        <v>94</v>
      </c>
      <c r="D2" s="129"/>
      <c r="E2" s="129"/>
      <c r="G2" s="3"/>
    </row>
    <row r="3" spans="1:8" ht="47.25" customHeight="1" x14ac:dyDescent="0.3">
      <c r="A3" s="135" t="s">
        <v>15</v>
      </c>
      <c r="B3" s="136"/>
      <c r="C3" s="137" t="s">
        <v>62</v>
      </c>
      <c r="D3" s="138"/>
      <c r="E3" s="139"/>
      <c r="F3" s="4">
        <v>1340</v>
      </c>
      <c r="G3" s="48" t="s">
        <v>93</v>
      </c>
      <c r="H3" s="19"/>
    </row>
    <row r="4" spans="1:8" s="14" customFormat="1" ht="32.25" customHeight="1" x14ac:dyDescent="0.25">
      <c r="A4" s="4" t="s">
        <v>0</v>
      </c>
      <c r="B4" s="4" t="s">
        <v>1</v>
      </c>
      <c r="C4" s="4" t="s">
        <v>2</v>
      </c>
      <c r="D4" s="4" t="s">
        <v>9</v>
      </c>
      <c r="E4" s="4" t="s">
        <v>3</v>
      </c>
      <c r="F4" s="4" t="s">
        <v>6</v>
      </c>
      <c r="G4" s="4" t="s">
        <v>7</v>
      </c>
      <c r="H4" s="18"/>
    </row>
    <row r="5" spans="1:8" ht="39.75" customHeight="1" x14ac:dyDescent="0.3">
      <c r="A5" s="32">
        <v>1</v>
      </c>
      <c r="B5" s="56">
        <v>4</v>
      </c>
      <c r="C5" s="80" t="s">
        <v>61</v>
      </c>
      <c r="D5" s="82" t="s">
        <v>36</v>
      </c>
      <c r="E5" s="67">
        <v>1700</v>
      </c>
      <c r="F5" s="29">
        <v>1.6249999999999999E-3</v>
      </c>
      <c r="G5" s="20">
        <f>SUM(F5/E5*1000)</f>
        <v>9.5588235294117641E-4</v>
      </c>
      <c r="H5" s="42"/>
    </row>
    <row r="6" spans="1:8" ht="38.25" customHeight="1" x14ac:dyDescent="0.3">
      <c r="A6" s="32">
        <v>2</v>
      </c>
      <c r="B6" s="56">
        <v>3</v>
      </c>
      <c r="C6" s="71" t="s">
        <v>59</v>
      </c>
      <c r="D6" s="83" t="s">
        <v>60</v>
      </c>
      <c r="E6" s="56">
        <v>1700</v>
      </c>
      <c r="F6" s="29">
        <v>1.6273148148148147E-3</v>
      </c>
      <c r="G6" s="20">
        <f>SUM(F6/E6*1000)</f>
        <v>9.5724400871459686E-4</v>
      </c>
      <c r="H6" s="33"/>
    </row>
    <row r="7" spans="1:8" ht="38.25" customHeight="1" thickBot="1" x14ac:dyDescent="0.35">
      <c r="A7" s="97">
        <v>3</v>
      </c>
      <c r="B7" s="98">
        <v>2</v>
      </c>
      <c r="C7" s="99" t="s">
        <v>57</v>
      </c>
      <c r="D7" s="100" t="s">
        <v>58</v>
      </c>
      <c r="E7" s="98">
        <v>1700</v>
      </c>
      <c r="F7" s="101">
        <v>1.6516203703703704E-3</v>
      </c>
      <c r="G7" s="102">
        <f>SUM(F7/E7*1000)</f>
        <v>9.7154139433551208E-4</v>
      </c>
      <c r="H7" s="103" t="s">
        <v>40</v>
      </c>
    </row>
    <row r="8" spans="1:8" ht="30" customHeight="1" x14ac:dyDescent="0.3">
      <c r="A8" s="65"/>
      <c r="B8" s="91">
        <v>1</v>
      </c>
      <c r="C8" s="92" t="s">
        <v>55</v>
      </c>
      <c r="D8" s="93" t="s">
        <v>56</v>
      </c>
      <c r="E8" s="94">
        <v>1700</v>
      </c>
      <c r="F8" s="95">
        <v>1.71875E-3</v>
      </c>
      <c r="G8" s="37">
        <f>SUM(F8/E8*1000)</f>
        <v>1.0110294117647058E-3</v>
      </c>
      <c r="H8" s="96" t="s">
        <v>40</v>
      </c>
    </row>
    <row r="9" spans="1:8" ht="15.6" x14ac:dyDescent="0.25">
      <c r="A9" s="43"/>
      <c r="B9" s="56"/>
      <c r="C9" s="69"/>
      <c r="D9" s="70"/>
      <c r="E9" s="67"/>
      <c r="F9" s="29"/>
      <c r="G9" s="20"/>
      <c r="H9" s="42"/>
    </row>
    <row r="12" spans="1:8" x14ac:dyDescent="0.25">
      <c r="C12" s="60" t="s">
        <v>49</v>
      </c>
      <c r="D12" s="60" t="s">
        <v>103</v>
      </c>
    </row>
  </sheetData>
  <sortState ref="A5:H9">
    <sortCondition ref="A5:A9"/>
  </sortState>
  <mergeCells count="4">
    <mergeCell ref="A1:G1"/>
    <mergeCell ref="C2:E2"/>
    <mergeCell ref="A3:B3"/>
    <mergeCell ref="C3:E3"/>
  </mergeCells>
  <phoneticPr fontId="0" type="noConversion"/>
  <pageMargins left="0.32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D16" sqref="D16"/>
    </sheetView>
  </sheetViews>
  <sheetFormatPr baseColWidth="10" defaultRowHeight="13.2" x14ac:dyDescent="0.25"/>
  <cols>
    <col min="1" max="1" width="8.33203125" style="1" customWidth="1"/>
    <col min="2" max="2" width="6.5546875" customWidth="1"/>
    <col min="3" max="3" width="21.5546875" customWidth="1"/>
    <col min="4" max="4" width="24" customWidth="1"/>
    <col min="5" max="5" width="10.6640625" customWidth="1"/>
    <col min="7" max="7" width="12" style="1" customWidth="1"/>
    <col min="8" max="8" width="3.33203125" customWidth="1"/>
  </cols>
  <sheetData>
    <row r="1" spans="1:8" ht="60" customHeight="1" x14ac:dyDescent="0.25">
      <c r="A1" s="128" t="s">
        <v>5</v>
      </c>
      <c r="B1" s="128"/>
      <c r="C1" s="128"/>
      <c r="D1" s="128"/>
      <c r="E1" s="128"/>
      <c r="F1" s="128"/>
      <c r="G1" s="128"/>
    </row>
    <row r="2" spans="1:8" s="8" customFormat="1" ht="72" customHeight="1" x14ac:dyDescent="0.25">
      <c r="A2" s="2"/>
      <c r="B2"/>
      <c r="C2" s="129" t="s">
        <v>92</v>
      </c>
      <c r="D2" s="129"/>
      <c r="E2" s="129"/>
      <c r="F2"/>
      <c r="G2" s="3"/>
    </row>
    <row r="3" spans="1:8" s="8" customFormat="1" ht="59.25" customHeight="1" x14ac:dyDescent="0.25">
      <c r="A3" s="140" t="s">
        <v>4</v>
      </c>
      <c r="B3" s="141"/>
      <c r="C3" s="142" t="s">
        <v>71</v>
      </c>
      <c r="D3" s="143"/>
      <c r="E3" s="143"/>
      <c r="F3" s="143"/>
      <c r="G3" s="143"/>
      <c r="H3" s="10"/>
    </row>
    <row r="4" spans="1:8" s="14" customFormat="1" ht="32.25" customHeight="1" x14ac:dyDescent="0.25">
      <c r="A4" s="48" t="s">
        <v>0</v>
      </c>
      <c r="B4" s="48" t="s">
        <v>1</v>
      </c>
      <c r="C4" s="48" t="s">
        <v>2</v>
      </c>
      <c r="D4" s="48" t="s">
        <v>11</v>
      </c>
      <c r="E4" s="48" t="s">
        <v>3</v>
      </c>
      <c r="F4" s="48" t="s">
        <v>6</v>
      </c>
      <c r="G4" s="48" t="s">
        <v>7</v>
      </c>
      <c r="H4" s="48"/>
    </row>
    <row r="5" spans="1:8" s="8" customFormat="1" ht="26.1" customHeight="1" x14ac:dyDescent="0.3">
      <c r="A5" s="9">
        <v>1</v>
      </c>
      <c r="B5" s="16">
        <v>4</v>
      </c>
      <c r="C5" s="84" t="s">
        <v>66</v>
      </c>
      <c r="D5" s="66" t="s">
        <v>70</v>
      </c>
      <c r="E5" s="67">
        <v>1720</v>
      </c>
      <c r="F5" s="20">
        <v>1.9085648148148145E-3</v>
      </c>
      <c r="G5" s="20">
        <f t="shared" ref="G5:G10" si="0">SUM(F5/E5*1000)</f>
        <v>1.1096307062876828E-3</v>
      </c>
      <c r="H5" s="35"/>
    </row>
    <row r="6" spans="1:8" s="8" customFormat="1" ht="26.1" customHeight="1" x14ac:dyDescent="0.3">
      <c r="A6" s="9">
        <v>2</v>
      </c>
      <c r="B6" s="16">
        <v>5</v>
      </c>
      <c r="C6" s="84" t="s">
        <v>67</v>
      </c>
      <c r="D6" s="66" t="s">
        <v>36</v>
      </c>
      <c r="E6" s="67">
        <v>1720</v>
      </c>
      <c r="F6" s="20">
        <v>1.9097222222222222E-3</v>
      </c>
      <c r="G6" s="20">
        <f t="shared" si="0"/>
        <v>1.1103036175710594E-3</v>
      </c>
      <c r="H6" s="35"/>
    </row>
    <row r="7" spans="1:8" s="8" customFormat="1" ht="26.1" customHeight="1" x14ac:dyDescent="0.3">
      <c r="A7" s="9">
        <v>3</v>
      </c>
      <c r="B7" s="16">
        <v>7</v>
      </c>
      <c r="C7" s="84" t="s">
        <v>12</v>
      </c>
      <c r="D7" s="85" t="s">
        <v>10</v>
      </c>
      <c r="E7" s="67">
        <v>1760</v>
      </c>
      <c r="F7" s="20">
        <v>1.9490740740740742E-3</v>
      </c>
      <c r="G7" s="20">
        <f t="shared" si="0"/>
        <v>1.1074284511784511E-3</v>
      </c>
      <c r="H7" s="35"/>
    </row>
    <row r="8" spans="1:8" s="8" customFormat="1" ht="26.1" customHeight="1" x14ac:dyDescent="0.3">
      <c r="A8" s="9">
        <v>4</v>
      </c>
      <c r="B8" s="16">
        <v>6</v>
      </c>
      <c r="C8" s="84" t="s">
        <v>68</v>
      </c>
      <c r="D8" s="66" t="s">
        <v>104</v>
      </c>
      <c r="E8" s="67">
        <v>1720</v>
      </c>
      <c r="F8" s="20">
        <v>1.96875E-3</v>
      </c>
      <c r="G8" s="20">
        <f t="shared" si="0"/>
        <v>1.1446220930232556E-3</v>
      </c>
      <c r="H8" s="35"/>
    </row>
    <row r="9" spans="1:8" s="8" customFormat="1" ht="26.1" customHeight="1" thickBot="1" x14ac:dyDescent="0.35">
      <c r="A9" s="108">
        <v>5</v>
      </c>
      <c r="B9" s="109">
        <v>1</v>
      </c>
      <c r="C9" s="110" t="s">
        <v>63</v>
      </c>
      <c r="D9" s="111" t="s">
        <v>26</v>
      </c>
      <c r="E9" s="112">
        <v>1700</v>
      </c>
      <c r="F9" s="102">
        <v>1.9745370370370372E-3</v>
      </c>
      <c r="G9" s="102">
        <f t="shared" si="0"/>
        <v>1.1614923747276689E-3</v>
      </c>
      <c r="H9" s="113" t="s">
        <v>40</v>
      </c>
    </row>
    <row r="10" spans="1:8" s="8" customFormat="1" ht="33.75" customHeight="1" x14ac:dyDescent="0.3">
      <c r="A10" s="104"/>
      <c r="B10" s="57">
        <v>2</v>
      </c>
      <c r="C10" s="105" t="s">
        <v>64</v>
      </c>
      <c r="D10" s="106" t="s">
        <v>69</v>
      </c>
      <c r="E10" s="94">
        <v>1700</v>
      </c>
      <c r="F10" s="37">
        <v>2.023148148148148E-3</v>
      </c>
      <c r="G10" s="37">
        <f t="shared" si="0"/>
        <v>1.1900871459694987E-3</v>
      </c>
      <c r="H10" s="107" t="s">
        <v>40</v>
      </c>
    </row>
    <row r="11" spans="1:8" s="8" customFormat="1" ht="33" customHeight="1" x14ac:dyDescent="0.3">
      <c r="A11" s="9"/>
      <c r="B11" s="16">
        <v>8</v>
      </c>
      <c r="C11" s="84" t="s">
        <v>102</v>
      </c>
      <c r="D11" s="85" t="s">
        <v>86</v>
      </c>
      <c r="E11" s="67">
        <v>1700</v>
      </c>
      <c r="F11" s="20"/>
      <c r="G11" s="20" t="s">
        <v>39</v>
      </c>
      <c r="H11" s="35"/>
    </row>
    <row r="12" spans="1:8" s="8" customFormat="1" ht="33" customHeight="1" x14ac:dyDescent="0.3">
      <c r="A12" s="9"/>
      <c r="B12" s="16">
        <v>3</v>
      </c>
      <c r="C12" s="84" t="s">
        <v>65</v>
      </c>
      <c r="D12" s="66" t="s">
        <v>25</v>
      </c>
      <c r="E12" s="67">
        <v>1720</v>
      </c>
      <c r="F12" s="20"/>
      <c r="G12" s="20" t="s">
        <v>105</v>
      </c>
      <c r="H12" s="35"/>
    </row>
    <row r="13" spans="1:8" s="8" customFormat="1" ht="26.1" customHeight="1" x14ac:dyDescent="0.3">
      <c r="A13" s="40"/>
      <c r="B13" s="22"/>
      <c r="C13" s="61" t="s">
        <v>49</v>
      </c>
      <c r="D13" s="40" t="s">
        <v>106</v>
      </c>
      <c r="E13" s="22"/>
      <c r="F13" s="44"/>
      <c r="G13" s="44"/>
      <c r="H13" s="39"/>
    </row>
    <row r="14" spans="1:8" s="8" customFormat="1" ht="26.1" customHeight="1" x14ac:dyDescent="0.3">
      <c r="A14" s="40"/>
      <c r="B14" s="22"/>
      <c r="C14" s="40"/>
      <c r="D14" s="40"/>
      <c r="E14" s="22"/>
      <c r="F14" s="44"/>
      <c r="G14" s="44"/>
      <c r="H14" s="39"/>
    </row>
  </sheetData>
  <sortState ref="A5:H12">
    <sortCondition ref="A5:A12"/>
  </sortState>
  <mergeCells count="4">
    <mergeCell ref="A1:G1"/>
    <mergeCell ref="C2:E2"/>
    <mergeCell ref="A3:B3"/>
    <mergeCell ref="C3:G3"/>
  </mergeCells>
  <phoneticPr fontId="0" type="noConversion"/>
  <pageMargins left="0.32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D11" sqref="D11"/>
    </sheetView>
  </sheetViews>
  <sheetFormatPr baseColWidth="10" defaultRowHeight="13.2" x14ac:dyDescent="0.25"/>
  <cols>
    <col min="1" max="1" width="8" style="1" customWidth="1"/>
    <col min="2" max="2" width="6.5546875" customWidth="1"/>
    <col min="3" max="3" width="22" customWidth="1"/>
    <col min="4" max="4" width="27.88671875" customWidth="1"/>
    <col min="5" max="5" width="10.88671875" customWidth="1"/>
    <col min="6" max="6" width="11.33203125" bestFit="1" customWidth="1"/>
    <col min="7" max="7" width="11.6640625" style="1" customWidth="1"/>
    <col min="8" max="8" width="4.88671875" customWidth="1"/>
  </cols>
  <sheetData>
    <row r="1" spans="1:8" s="8" customFormat="1" ht="52.5" customHeight="1" x14ac:dyDescent="0.25">
      <c r="A1" s="128" t="s">
        <v>5</v>
      </c>
      <c r="B1" s="128"/>
      <c r="C1" s="128"/>
      <c r="D1" s="128"/>
      <c r="E1" s="128"/>
      <c r="F1" s="128"/>
      <c r="G1" s="128"/>
    </row>
    <row r="2" spans="1:8" s="8" customFormat="1" ht="73.5" customHeight="1" x14ac:dyDescent="0.25">
      <c r="A2" s="2"/>
      <c r="B2"/>
      <c r="C2" s="129" t="s">
        <v>51</v>
      </c>
      <c r="D2" s="129"/>
      <c r="E2" s="129"/>
      <c r="F2"/>
      <c r="G2" s="3"/>
    </row>
    <row r="3" spans="1:8" s="8" customFormat="1" ht="71.25" customHeight="1" x14ac:dyDescent="0.25">
      <c r="A3" s="144" t="s">
        <v>16</v>
      </c>
      <c r="B3" s="145"/>
      <c r="C3" s="146" t="s">
        <v>74</v>
      </c>
      <c r="D3" s="147"/>
      <c r="E3" s="147"/>
      <c r="F3" s="48">
        <v>1420</v>
      </c>
      <c r="G3" s="48" t="s">
        <v>95</v>
      </c>
      <c r="H3" s="10"/>
    </row>
    <row r="4" spans="1:8" s="14" customFormat="1" ht="32.25" customHeight="1" x14ac:dyDescent="0.25">
      <c r="A4" s="11" t="s">
        <v>0</v>
      </c>
      <c r="B4" s="11" t="s">
        <v>1</v>
      </c>
      <c r="C4" s="48" t="s">
        <v>2</v>
      </c>
      <c r="D4" s="48" t="s">
        <v>11</v>
      </c>
      <c r="E4" s="36" t="s">
        <v>3</v>
      </c>
      <c r="F4" s="15" t="s">
        <v>6</v>
      </c>
      <c r="G4" s="11" t="s">
        <v>7</v>
      </c>
      <c r="H4" s="11"/>
    </row>
    <row r="5" spans="1:8" s="8" customFormat="1" ht="26.1" customHeight="1" x14ac:dyDescent="0.3">
      <c r="A5" s="16">
        <v>1</v>
      </c>
      <c r="B5" s="16">
        <v>2</v>
      </c>
      <c r="C5" s="84" t="s">
        <v>73</v>
      </c>
      <c r="D5" s="66" t="s">
        <v>60</v>
      </c>
      <c r="E5" s="67">
        <v>1720</v>
      </c>
      <c r="F5" s="20">
        <v>1.5972222222222221E-3</v>
      </c>
      <c r="G5" s="20">
        <f>SUM(F5/E5*1000)</f>
        <v>9.2861757105943137E-4</v>
      </c>
      <c r="H5" s="21"/>
    </row>
    <row r="6" spans="1:8" s="8" customFormat="1" ht="32.25" customHeight="1" thickBot="1" x14ac:dyDescent="0.35">
      <c r="A6" s="109">
        <v>2</v>
      </c>
      <c r="B6" s="109">
        <v>3</v>
      </c>
      <c r="C6" s="110" t="s">
        <v>37</v>
      </c>
      <c r="D6" s="115" t="s">
        <v>36</v>
      </c>
      <c r="E6" s="112">
        <v>1720</v>
      </c>
      <c r="F6" s="102">
        <v>1.5983796296296295E-3</v>
      </c>
      <c r="G6" s="102">
        <f>SUM(F6/E6*1000)</f>
        <v>9.2929048234280777E-4</v>
      </c>
      <c r="H6" s="116"/>
    </row>
    <row r="7" spans="1:8" s="8" customFormat="1" ht="28.5" customHeight="1" x14ac:dyDescent="0.3">
      <c r="A7" s="65"/>
      <c r="B7" s="57">
        <v>1</v>
      </c>
      <c r="C7" s="105" t="s">
        <v>72</v>
      </c>
      <c r="D7" s="106" t="s">
        <v>70</v>
      </c>
      <c r="E7" s="94">
        <v>1700</v>
      </c>
      <c r="F7" s="37">
        <v>1.6157407407407407E-3</v>
      </c>
      <c r="G7" s="37">
        <f>SUM(F7/E7*1000)</f>
        <v>9.5043572984749452E-4</v>
      </c>
      <c r="H7" s="114"/>
    </row>
    <row r="8" spans="1:8" s="8" customFormat="1" ht="28.5" customHeight="1" x14ac:dyDescent="0.3">
      <c r="A8" s="6"/>
      <c r="B8" s="22"/>
      <c r="C8" s="46"/>
      <c r="D8" s="45"/>
      <c r="E8" s="47"/>
      <c r="F8" s="50"/>
      <c r="G8" s="50"/>
      <c r="H8" s="49"/>
    </row>
    <row r="9" spans="1:8" s="8" customFormat="1" ht="28.5" customHeight="1" x14ac:dyDescent="0.3">
      <c r="A9" s="6"/>
      <c r="B9" s="22"/>
      <c r="C9" s="62" t="s">
        <v>49</v>
      </c>
      <c r="D9" s="45" t="s">
        <v>107</v>
      </c>
      <c r="E9" s="47"/>
      <c r="F9" s="50"/>
      <c r="G9" s="50"/>
      <c r="H9" s="49"/>
    </row>
    <row r="10" spans="1:8" s="8" customFormat="1" ht="28.5" customHeight="1" x14ac:dyDescent="0.3">
      <c r="A10" s="6"/>
      <c r="B10" s="22"/>
      <c r="C10" s="46"/>
      <c r="D10" s="45"/>
      <c r="E10" s="47"/>
      <c r="F10" s="50"/>
      <c r="G10" s="50"/>
      <c r="H10" s="49"/>
    </row>
    <row r="11" spans="1:8" s="8" customFormat="1" ht="28.5" customHeight="1" x14ac:dyDescent="0.3">
      <c r="A11" s="6"/>
      <c r="B11" s="22"/>
      <c r="C11" s="46"/>
      <c r="D11" s="45"/>
      <c r="E11" s="47"/>
      <c r="F11" s="50"/>
      <c r="G11" s="50"/>
      <c r="H11" s="49"/>
    </row>
    <row r="12" spans="1:8" s="8" customFormat="1" ht="28.5" customHeight="1" x14ac:dyDescent="0.3">
      <c r="A12" s="6"/>
      <c r="B12" s="22"/>
      <c r="C12" s="46"/>
      <c r="D12" s="45"/>
      <c r="E12" s="47"/>
      <c r="F12" s="50"/>
      <c r="G12" s="50"/>
      <c r="H12" s="49"/>
    </row>
    <row r="13" spans="1:8" s="8" customFormat="1" ht="28.5" customHeight="1" x14ac:dyDescent="0.3">
      <c r="A13" s="6"/>
      <c r="B13" s="22"/>
      <c r="C13" s="46"/>
      <c r="D13" s="45"/>
      <c r="E13" s="47"/>
      <c r="F13" s="50"/>
      <c r="G13" s="50"/>
      <c r="H13" s="49"/>
    </row>
    <row r="14" spans="1:8" s="8" customFormat="1" x14ac:dyDescent="0.25">
      <c r="A14" s="7"/>
      <c r="G14" s="7"/>
    </row>
    <row r="15" spans="1:8" s="8" customFormat="1" x14ac:dyDescent="0.25">
      <c r="A15" s="7"/>
      <c r="G15" s="7"/>
    </row>
    <row r="16" spans="1:8" s="8" customFormat="1" x14ac:dyDescent="0.25">
      <c r="A16" s="7"/>
      <c r="G16" s="7"/>
    </row>
    <row r="17" spans="1:7" s="8" customFormat="1" x14ac:dyDescent="0.25">
      <c r="A17" s="7"/>
      <c r="G17" s="7"/>
    </row>
  </sheetData>
  <sortState ref="A5:H7">
    <sortCondition ref="A5:A7"/>
  </sortState>
  <mergeCells count="4">
    <mergeCell ref="A1:G1"/>
    <mergeCell ref="C2:E2"/>
    <mergeCell ref="A3:B3"/>
    <mergeCell ref="C3:E3"/>
  </mergeCells>
  <phoneticPr fontId="0" type="noConversion"/>
  <pageMargins left="0.32" right="0.21" top="0.48" bottom="0.2" header="0.31" footer="0.28000000000000003"/>
  <pageSetup paperSize="9" scale="97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activeCell="D19" sqref="D19"/>
    </sheetView>
  </sheetViews>
  <sheetFormatPr baseColWidth="10" defaultRowHeight="13.2" x14ac:dyDescent="0.25"/>
  <cols>
    <col min="1" max="1" width="9.33203125" customWidth="1"/>
    <col min="2" max="2" width="7.44140625" customWidth="1"/>
    <col min="3" max="3" width="19.5546875" customWidth="1"/>
    <col min="4" max="4" width="24.109375" customWidth="1"/>
    <col min="7" max="7" width="10.33203125" customWidth="1"/>
    <col min="8" max="8" width="5.5546875" customWidth="1"/>
  </cols>
  <sheetData>
    <row r="1" spans="1:8" ht="55.2" x14ac:dyDescent="0.25">
      <c r="A1" s="128" t="s">
        <v>5</v>
      </c>
      <c r="B1" s="128"/>
      <c r="C1" s="128"/>
      <c r="D1" s="128"/>
      <c r="E1" s="128"/>
      <c r="F1" s="128"/>
      <c r="G1" s="128"/>
      <c r="H1" s="8"/>
    </row>
    <row r="2" spans="1:8" ht="76.5" customHeight="1" x14ac:dyDescent="0.25">
      <c r="A2" s="2"/>
      <c r="C2" s="129" t="s">
        <v>92</v>
      </c>
      <c r="D2" s="129"/>
      <c r="E2" s="129"/>
      <c r="G2" s="3"/>
      <c r="H2" s="8"/>
    </row>
    <row r="3" spans="1:8" ht="72.75" customHeight="1" x14ac:dyDescent="0.25">
      <c r="A3" s="135" t="s">
        <v>17</v>
      </c>
      <c r="B3" s="136"/>
      <c r="C3" s="146" t="s">
        <v>84</v>
      </c>
      <c r="D3" s="147"/>
      <c r="E3" s="147"/>
      <c r="F3" s="13" t="s">
        <v>13</v>
      </c>
      <c r="G3" s="48" t="s">
        <v>96</v>
      </c>
      <c r="H3" s="42"/>
    </row>
    <row r="4" spans="1:8" ht="31.2" x14ac:dyDescent="0.25">
      <c r="A4" s="48" t="s">
        <v>0</v>
      </c>
      <c r="B4" s="48" t="s">
        <v>1</v>
      </c>
      <c r="C4" s="48" t="s">
        <v>2</v>
      </c>
      <c r="D4" s="48" t="s">
        <v>11</v>
      </c>
      <c r="E4" s="36" t="s">
        <v>3</v>
      </c>
      <c r="F4" s="48" t="s">
        <v>6</v>
      </c>
      <c r="G4" s="48" t="s">
        <v>7</v>
      </c>
      <c r="H4" s="48"/>
    </row>
    <row r="5" spans="1:8" ht="27.75" customHeight="1" x14ac:dyDescent="0.3">
      <c r="A5" s="16">
        <v>1</v>
      </c>
      <c r="B5" s="52">
        <v>4</v>
      </c>
      <c r="C5" s="71" t="s">
        <v>78</v>
      </c>
      <c r="D5" s="83" t="s">
        <v>70</v>
      </c>
      <c r="E5" s="73">
        <v>2120</v>
      </c>
      <c r="F5" s="20">
        <v>2.2187499999999998E-3</v>
      </c>
      <c r="G5" s="20">
        <f t="shared" ref="G5:G10" si="0">SUM(F5/E5*1000)</f>
        <v>1.0465801886792453E-3</v>
      </c>
      <c r="H5" s="21"/>
    </row>
    <row r="6" spans="1:8" ht="28.5" customHeight="1" x14ac:dyDescent="0.3">
      <c r="A6" s="16">
        <v>2</v>
      </c>
      <c r="B6" s="52">
        <v>7</v>
      </c>
      <c r="C6" s="71" t="s">
        <v>81</v>
      </c>
      <c r="D6" s="83" t="s">
        <v>69</v>
      </c>
      <c r="E6" s="73">
        <v>2140</v>
      </c>
      <c r="F6" s="20">
        <v>2.2233796296296294E-3</v>
      </c>
      <c r="G6" s="20">
        <f t="shared" si="0"/>
        <v>1.0389624437521633E-3</v>
      </c>
      <c r="H6" s="21"/>
    </row>
    <row r="7" spans="1:8" ht="28.5" customHeight="1" x14ac:dyDescent="0.3">
      <c r="A7" s="57">
        <v>3</v>
      </c>
      <c r="B7" s="52">
        <v>6</v>
      </c>
      <c r="C7" s="71" t="s">
        <v>80</v>
      </c>
      <c r="D7" s="83" t="s">
        <v>83</v>
      </c>
      <c r="E7" s="73">
        <v>2140</v>
      </c>
      <c r="F7" s="20">
        <v>2.3472222222222223E-3</v>
      </c>
      <c r="G7" s="20">
        <f t="shared" si="0"/>
        <v>1.0968328141225338E-3</v>
      </c>
      <c r="H7" s="58"/>
    </row>
    <row r="8" spans="1:8" ht="28.5" customHeight="1" thickBot="1" x14ac:dyDescent="0.35">
      <c r="A8" s="109">
        <v>4</v>
      </c>
      <c r="B8" s="121">
        <v>1</v>
      </c>
      <c r="C8" s="122" t="s">
        <v>75</v>
      </c>
      <c r="D8" s="123" t="s">
        <v>76</v>
      </c>
      <c r="E8" s="124">
        <v>2100</v>
      </c>
      <c r="F8" s="102">
        <v>2.3541666666666667E-3</v>
      </c>
      <c r="G8" s="102">
        <f t="shared" si="0"/>
        <v>1.1210317460317461E-3</v>
      </c>
      <c r="H8" s="116" t="s">
        <v>40</v>
      </c>
    </row>
    <row r="9" spans="1:8" ht="28.5" customHeight="1" x14ac:dyDescent="0.3">
      <c r="A9" s="57"/>
      <c r="B9" s="117">
        <v>3</v>
      </c>
      <c r="C9" s="118" t="s">
        <v>77</v>
      </c>
      <c r="D9" s="119" t="s">
        <v>10</v>
      </c>
      <c r="E9" s="120">
        <v>2100</v>
      </c>
      <c r="F9" s="37">
        <v>2.3611111111111111E-3</v>
      </c>
      <c r="G9" s="37">
        <f t="shared" si="0"/>
        <v>1.1243386243386243E-3</v>
      </c>
      <c r="H9" s="58"/>
    </row>
    <row r="10" spans="1:8" ht="28.5" customHeight="1" x14ac:dyDescent="0.3">
      <c r="A10" s="57"/>
      <c r="B10" s="52">
        <v>5</v>
      </c>
      <c r="C10" s="71" t="s">
        <v>79</v>
      </c>
      <c r="D10" s="83" t="s">
        <v>108</v>
      </c>
      <c r="E10" s="73">
        <v>2120</v>
      </c>
      <c r="F10" s="20">
        <v>2.3715277777777775E-3</v>
      </c>
      <c r="G10" s="20">
        <f t="shared" si="0"/>
        <v>1.1186451781970649E-3</v>
      </c>
      <c r="H10" s="58" t="s">
        <v>40</v>
      </c>
    </row>
    <row r="11" spans="1:8" ht="28.5" customHeight="1" x14ac:dyDescent="0.3">
      <c r="A11" s="57"/>
      <c r="B11" s="52">
        <v>8</v>
      </c>
      <c r="C11" s="71" t="s">
        <v>82</v>
      </c>
      <c r="D11" s="83" t="s">
        <v>70</v>
      </c>
      <c r="E11" s="73">
        <v>2160</v>
      </c>
      <c r="F11" s="20"/>
      <c r="G11" s="20" t="s">
        <v>105</v>
      </c>
      <c r="H11" s="58"/>
    </row>
    <row r="12" spans="1:8" ht="28.5" customHeight="1" x14ac:dyDescent="0.3">
      <c r="A12" s="57"/>
      <c r="B12" s="52"/>
      <c r="C12" s="71"/>
      <c r="D12" s="72"/>
      <c r="E12" s="73"/>
      <c r="F12" s="20"/>
      <c r="G12" s="20"/>
      <c r="H12" s="58"/>
    </row>
    <row r="13" spans="1:8" ht="15.6" x14ac:dyDescent="0.3">
      <c r="A13" s="7"/>
      <c r="B13" s="8"/>
      <c r="D13" s="49"/>
      <c r="E13" s="8"/>
      <c r="F13" s="8"/>
      <c r="G13" s="7"/>
      <c r="H13" s="8"/>
    </row>
    <row r="16" spans="1:8" ht="13.8" x14ac:dyDescent="0.25">
      <c r="C16" s="63" t="s">
        <v>49</v>
      </c>
      <c r="D16" s="60" t="s">
        <v>109</v>
      </c>
    </row>
    <row r="18" spans="3:3" ht="15.6" x14ac:dyDescent="0.25">
      <c r="C18" s="22" t="s">
        <v>38</v>
      </c>
    </row>
  </sheetData>
  <sortState ref="A5:H11">
    <sortCondition ref="A5:A11"/>
  </sortState>
  <mergeCells count="4">
    <mergeCell ref="A1:G1"/>
    <mergeCell ref="C2:E2"/>
    <mergeCell ref="A3:B3"/>
    <mergeCell ref="C3:E3"/>
  </mergeCells>
  <pageMargins left="0.56000000000000005" right="0.28999999999999998" top="0.984251969" bottom="0.984251969" header="0.5" footer="0.5"/>
  <pageSetup paperSize="9" scale="97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Normal="100" workbookViewId="0">
      <selection activeCell="D16" sqref="D16"/>
    </sheetView>
  </sheetViews>
  <sheetFormatPr baseColWidth="10" defaultRowHeight="13.2" x14ac:dyDescent="0.25"/>
  <cols>
    <col min="1" max="1" width="9.33203125" customWidth="1"/>
    <col min="2" max="2" width="7.44140625" customWidth="1"/>
    <col min="3" max="3" width="19.5546875" customWidth="1"/>
    <col min="4" max="4" width="24.109375" customWidth="1"/>
    <col min="7" max="7" width="10.33203125" customWidth="1"/>
    <col min="8" max="8" width="5.5546875" customWidth="1"/>
  </cols>
  <sheetData>
    <row r="1" spans="1:8" ht="55.2" x14ac:dyDescent="0.25">
      <c r="A1" s="128" t="s">
        <v>5</v>
      </c>
      <c r="B1" s="128"/>
      <c r="C1" s="128"/>
      <c r="D1" s="128"/>
      <c r="E1" s="128"/>
      <c r="F1" s="128"/>
      <c r="G1" s="128"/>
      <c r="H1" s="8"/>
    </row>
    <row r="2" spans="1:8" ht="76.5" customHeight="1" x14ac:dyDescent="0.25">
      <c r="A2" s="2"/>
      <c r="C2" s="129" t="s">
        <v>98</v>
      </c>
      <c r="D2" s="129"/>
      <c r="E2" s="129"/>
      <c r="G2" s="3"/>
      <c r="H2" s="8"/>
    </row>
    <row r="3" spans="1:8" ht="72.75" customHeight="1" x14ac:dyDescent="0.25">
      <c r="A3" s="135" t="s">
        <v>29</v>
      </c>
      <c r="B3" s="136"/>
      <c r="C3" s="146" t="s">
        <v>30</v>
      </c>
      <c r="D3" s="147"/>
      <c r="E3" s="147"/>
      <c r="F3" s="13" t="s">
        <v>13</v>
      </c>
      <c r="G3" s="48" t="s">
        <v>97</v>
      </c>
      <c r="H3" s="42"/>
    </row>
    <row r="4" spans="1:8" ht="31.2" x14ac:dyDescent="0.25">
      <c r="A4" s="48" t="s">
        <v>0</v>
      </c>
      <c r="B4" s="48" t="s">
        <v>1</v>
      </c>
      <c r="C4" s="48" t="s">
        <v>2</v>
      </c>
      <c r="D4" s="48" t="s">
        <v>11</v>
      </c>
      <c r="E4" s="36" t="s">
        <v>3</v>
      </c>
      <c r="F4" s="48" t="s">
        <v>6</v>
      </c>
      <c r="G4" s="48" t="s">
        <v>7</v>
      </c>
      <c r="H4" s="48"/>
    </row>
    <row r="5" spans="1:8" ht="36" customHeight="1" x14ac:dyDescent="0.3">
      <c r="A5" s="16">
        <v>1</v>
      </c>
      <c r="B5" s="16">
        <v>5</v>
      </c>
      <c r="C5" s="84" t="s">
        <v>89</v>
      </c>
      <c r="D5" s="66" t="s">
        <v>28</v>
      </c>
      <c r="E5" s="67">
        <v>2120</v>
      </c>
      <c r="F5" s="20">
        <v>1.943287037037037E-3</v>
      </c>
      <c r="G5" s="20">
        <f>SUM(F5/E5*1000)</f>
        <v>9.166448287910552E-4</v>
      </c>
      <c r="H5" s="21"/>
    </row>
    <row r="6" spans="1:8" ht="28.5" customHeight="1" x14ac:dyDescent="0.3">
      <c r="A6" s="16">
        <v>2</v>
      </c>
      <c r="B6" s="16">
        <v>6</v>
      </c>
      <c r="C6" s="68" t="s">
        <v>27</v>
      </c>
      <c r="D6" s="86" t="s">
        <v>36</v>
      </c>
      <c r="E6" s="56">
        <v>2140</v>
      </c>
      <c r="F6" s="20">
        <v>1.9513888888888888E-3</v>
      </c>
      <c r="G6" s="20">
        <f>SUM(F6/E6*1000)</f>
        <v>9.1186396677050876E-4</v>
      </c>
      <c r="H6" s="21"/>
    </row>
    <row r="7" spans="1:8" ht="38.25" customHeight="1" x14ac:dyDescent="0.3">
      <c r="A7" s="65">
        <v>3</v>
      </c>
      <c r="B7" s="16">
        <v>2</v>
      </c>
      <c r="C7" s="84" t="s">
        <v>87</v>
      </c>
      <c r="D7" s="66" t="s">
        <v>56</v>
      </c>
      <c r="E7" s="67">
        <v>2100</v>
      </c>
      <c r="F7" s="20">
        <v>1.9594907407407408E-3</v>
      </c>
      <c r="G7" s="37">
        <f>SUM(F7/E7*1000)</f>
        <v>9.330908289241623E-4</v>
      </c>
      <c r="H7" s="64"/>
    </row>
    <row r="8" spans="1:8" ht="39" customHeight="1" thickBot="1" x14ac:dyDescent="0.35">
      <c r="A8" s="97">
        <v>4</v>
      </c>
      <c r="B8" s="109">
        <v>3</v>
      </c>
      <c r="C8" s="125" t="s">
        <v>19</v>
      </c>
      <c r="D8" s="126" t="s">
        <v>20</v>
      </c>
      <c r="E8" s="98">
        <v>2100</v>
      </c>
      <c r="F8" s="102">
        <v>1.960648148148148E-3</v>
      </c>
      <c r="G8" s="102">
        <f>SUM(F8/E8*1000)</f>
        <v>9.3364197530864193E-4</v>
      </c>
      <c r="H8" s="127"/>
    </row>
    <row r="9" spans="1:8" ht="41.25" customHeight="1" x14ac:dyDescent="0.3">
      <c r="A9" s="57">
        <v>5</v>
      </c>
      <c r="B9" s="57">
        <v>4</v>
      </c>
      <c r="C9" s="105" t="s">
        <v>88</v>
      </c>
      <c r="D9" s="106" t="s">
        <v>10</v>
      </c>
      <c r="E9" s="94">
        <v>2120</v>
      </c>
      <c r="F9" s="37">
        <v>1.9780092592592592E-3</v>
      </c>
      <c r="G9" s="37">
        <f>SUM(F9/E9*1000)</f>
        <v>9.3302323549965054E-4</v>
      </c>
      <c r="H9" s="58"/>
    </row>
    <row r="10" spans="1:8" ht="38.25" customHeight="1" x14ac:dyDescent="0.3">
      <c r="A10" s="16">
        <v>6</v>
      </c>
      <c r="B10" s="16">
        <v>1</v>
      </c>
      <c r="C10" s="68" t="s">
        <v>85</v>
      </c>
      <c r="D10" s="86" t="s">
        <v>86</v>
      </c>
      <c r="E10" s="56">
        <v>2100</v>
      </c>
      <c r="F10" s="20">
        <v>0</v>
      </c>
      <c r="G10" s="37" t="s">
        <v>105</v>
      </c>
      <c r="H10" s="21"/>
    </row>
    <row r="13" spans="1:8" x14ac:dyDescent="0.25">
      <c r="C13" s="60" t="s">
        <v>49</v>
      </c>
      <c r="D13" s="60" t="s">
        <v>110</v>
      </c>
    </row>
  </sheetData>
  <sortState ref="A5:H10">
    <sortCondition ref="A5:A10"/>
  </sortState>
  <mergeCells count="4">
    <mergeCell ref="A1:G1"/>
    <mergeCell ref="C2:E2"/>
    <mergeCell ref="A3:B3"/>
    <mergeCell ref="C3:E3"/>
  </mergeCells>
  <pageMargins left="0.56000000000000005" right="0.28999999999999998" top="0.984251969" bottom="0.984251969" header="0.5" footer="0.5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LØP1 PONNI</vt:lpstr>
      <vt:lpstr>LØP2 PONNI</vt:lpstr>
      <vt:lpstr>3. LØP</vt:lpstr>
      <vt:lpstr>4. Løp</vt:lpstr>
      <vt:lpstr>5.LØP</vt:lpstr>
      <vt:lpstr>6 Løp </vt:lpstr>
      <vt:lpstr>7 Løp</vt:lpstr>
    </vt:vector>
  </TitlesOfParts>
  <Company>NR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DNT-NordTrøndelag</dc:creator>
  <cp:lastModifiedBy>DNT Midtnorge</cp:lastModifiedBy>
  <cp:lastPrinted>2017-08-27T13:40:31Z</cp:lastPrinted>
  <dcterms:created xsi:type="dcterms:W3CDTF">2003-02-19T13:41:11Z</dcterms:created>
  <dcterms:modified xsi:type="dcterms:W3CDTF">2017-08-28T06:06:16Z</dcterms:modified>
</cp:coreProperties>
</file>