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22home\home$\dntmidt\Dokumenter\Lokalkjøringer 2017\"/>
    </mc:Choice>
  </mc:AlternateContent>
  <bookViews>
    <workbookView xWindow="0" yWindow="0" windowWidth="15336" windowHeight="7020" tabRatio="662"/>
  </bookViews>
  <sheets>
    <sheet name="LØP1 PONNI" sheetId="40" r:id="rId1"/>
    <sheet name="LØP2 PONNI" sheetId="44" r:id="rId2"/>
    <sheet name="3. LØP" sheetId="36" r:id="rId3"/>
    <sheet name="4. Løp" sheetId="28" r:id="rId4"/>
    <sheet name="5.LØP" sheetId="39" r:id="rId5"/>
    <sheet name="6 Løp " sheetId="47" r:id="rId6"/>
    <sheet name="7 Løp" sheetId="48" r:id="rId7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48" l="1"/>
  <c r="G7" i="48"/>
  <c r="G5" i="48"/>
  <c r="G6" i="47"/>
  <c r="G8" i="47"/>
  <c r="G7" i="47"/>
  <c r="G5" i="47"/>
  <c r="G10" i="47"/>
  <c r="G9" i="47"/>
  <c r="G6" i="39"/>
  <c r="G9" i="39"/>
  <c r="G5" i="39"/>
  <c r="G8" i="39"/>
  <c r="G7" i="39"/>
  <c r="G5" i="28"/>
  <c r="G6" i="28"/>
  <c r="G11" i="28"/>
  <c r="G10" i="28"/>
  <c r="G7" i="28"/>
  <c r="G9" i="28"/>
  <c r="G8" i="28"/>
  <c r="G11" i="36"/>
  <c r="G10" i="36"/>
  <c r="G7" i="36"/>
  <c r="G5" i="36"/>
  <c r="G5" i="44"/>
  <c r="G8" i="44"/>
  <c r="G7" i="44"/>
  <c r="G9" i="36"/>
  <c r="G8" i="36"/>
  <c r="G12" i="36"/>
  <c r="G7" i="40"/>
  <c r="G6" i="36"/>
  <c r="G6" i="44"/>
  <c r="G9" i="44"/>
  <c r="G6" i="40"/>
  <c r="G5" i="40"/>
</calcChain>
</file>

<file path=xl/sharedStrings.xml><?xml version="1.0" encoding="utf-8"?>
<sst xmlns="http://schemas.openxmlformats.org/spreadsheetml/2006/main" count="219" uniqueCount="124">
  <si>
    <t>Plas-sering</t>
  </si>
  <si>
    <t>Start nr.</t>
  </si>
  <si>
    <t>Hest</t>
  </si>
  <si>
    <t>Distanse</t>
  </si>
  <si>
    <t>4.LØP</t>
  </si>
  <si>
    <t>RESULTATLISTE</t>
  </si>
  <si>
    <t>Anv.tid</t>
  </si>
  <si>
    <t>Km tid</t>
  </si>
  <si>
    <t>Kusk</t>
  </si>
  <si>
    <t>Tor Nyborg</t>
  </si>
  <si>
    <t xml:space="preserve">gule nr. dekken </t>
  </si>
  <si>
    <t>Heisand Prinsen</t>
  </si>
  <si>
    <t>Mirmax</t>
  </si>
  <si>
    <t>3.LØP</t>
  </si>
  <si>
    <t>6.LØP</t>
  </si>
  <si>
    <t>Maren Grenne</t>
  </si>
  <si>
    <t>Jan Lyng</t>
  </si>
  <si>
    <t>Sevenordale Errol</t>
  </si>
  <si>
    <t>Brage M. Bolkan-Hårberg</t>
  </si>
  <si>
    <t>Inga K. Rasmussen</t>
  </si>
  <si>
    <t>Rune Herleiksplass</t>
  </si>
  <si>
    <t>Mai Sharmina</t>
  </si>
  <si>
    <t>Lena Valstad</t>
  </si>
  <si>
    <t>Juni Koso</t>
  </si>
  <si>
    <t>Privat</t>
  </si>
  <si>
    <t>Lømilla</t>
  </si>
  <si>
    <t>Oddvar Østborg</t>
  </si>
  <si>
    <t>Moni Vic</t>
  </si>
  <si>
    <t>Arild Stubbmo</t>
  </si>
  <si>
    <t>7.LØP</t>
  </si>
  <si>
    <t>nr. dekken Blå</t>
  </si>
  <si>
    <t xml:space="preserve">Rød nr. dekken  </t>
  </si>
  <si>
    <t>Liss Lucky Day</t>
  </si>
  <si>
    <t>Arve Sjoner</t>
  </si>
  <si>
    <t xml:space="preserve">1700 m. 3-årige kaldblodshester. </t>
  </si>
  <si>
    <t>Rebella Salute</t>
  </si>
  <si>
    <t>Hell's Vikki</t>
  </si>
  <si>
    <t>Bjørn Grande</t>
  </si>
  <si>
    <t>Mirajerva</t>
  </si>
  <si>
    <t>Merethe Råbakk</t>
  </si>
  <si>
    <t xml:space="preserve">Sparbu Travlag                                                                                                                                   Nossum Travpark                                                                                                                        27.04.2017                                                                                                </t>
  </si>
  <si>
    <t>start kl. 18.00</t>
  </si>
  <si>
    <t>Nyah</t>
  </si>
  <si>
    <t>Magne Melby Eithun</t>
  </si>
  <si>
    <t>Reianes Thiago</t>
  </si>
  <si>
    <t>Eli Melby Eithun</t>
  </si>
  <si>
    <t>Njord</t>
  </si>
  <si>
    <t>Eskil Grenne</t>
  </si>
  <si>
    <t xml:space="preserve">Vinner eies av: </t>
  </si>
  <si>
    <t xml:space="preserve">Sparbu Travlag                                                                                              Nossum Travpark                                                                                27.04.2017                                                                                                </t>
  </si>
  <si>
    <t>start kl. 18.20</t>
  </si>
  <si>
    <t>Ingalill Beckham</t>
  </si>
  <si>
    <t>Kasper Klæbu</t>
  </si>
  <si>
    <t>Benedicte Hernes</t>
  </si>
  <si>
    <t>Gårder's Cloudberry</t>
  </si>
  <si>
    <t>Sparbu Travlag                                                                                                        Nossum Travpark                                                                                            27.04.2017                                                                                              Sparebank1 SMNs 3-årsløp</t>
  </si>
  <si>
    <t>Leistad Lava</t>
  </si>
  <si>
    <t>ME Oda</t>
  </si>
  <si>
    <t>Bovis Mira</t>
  </si>
  <si>
    <t>Søllteddy</t>
  </si>
  <si>
    <t>Valle Embla</t>
  </si>
  <si>
    <t>Rygval</t>
  </si>
  <si>
    <t>Judison</t>
  </si>
  <si>
    <t>Morten Valstad</t>
  </si>
  <si>
    <t>Øystein Eithun</t>
  </si>
  <si>
    <t>Brendon Robartson</t>
  </si>
  <si>
    <t>Jomar Blekkan</t>
  </si>
  <si>
    <t>Odd Arne Kjøsnes</t>
  </si>
  <si>
    <t>Start kl. 18.40</t>
  </si>
  <si>
    <t>Vinneren eies av:</t>
  </si>
  <si>
    <t xml:space="preserve">Sparbu Travlag                                                                                                        Nossum Travpark                                                                                            27.04.2017                                                                                              </t>
  </si>
  <si>
    <r>
      <t>1700 m. Kaldblodshester</t>
    </r>
    <r>
      <rPr>
        <sz val="14"/>
        <color rgb="FF000000"/>
        <rFont val="Calibri"/>
        <family val="2"/>
      </rPr>
      <t xml:space="preserve"> grunnlag inntil 10 000 kr.                            20 m tillegg ved 1 kr, 40 m ved 5000 kr.                                             </t>
    </r>
    <r>
      <rPr>
        <b/>
        <sz val="14"/>
        <color rgb="FF000000"/>
        <rFont val="Calibri"/>
        <family val="2"/>
      </rPr>
      <t>Vandrepokal</t>
    </r>
  </si>
  <si>
    <t>Start kl. 19.00</t>
  </si>
  <si>
    <t xml:space="preserve">Grønn nr. dekken  </t>
  </si>
  <si>
    <t>Vikan Knekten</t>
  </si>
  <si>
    <t>Fossenlilja</t>
  </si>
  <si>
    <t>Lineoda</t>
  </si>
  <si>
    <t>Liv-Anita Iversen</t>
  </si>
  <si>
    <t>5.LØP</t>
  </si>
  <si>
    <t>Start kl. 19.20</t>
  </si>
  <si>
    <t xml:space="preserve">Hvit nr. dekken  </t>
  </si>
  <si>
    <r>
      <t>1700 m. Varmblodshester</t>
    </r>
    <r>
      <rPr>
        <sz val="14"/>
        <color rgb="FF000000"/>
        <rFont val="Calibri"/>
        <family val="2"/>
      </rPr>
      <t xml:space="preserve">.                                                                                  Skjønnsmessig handikap, 20 m godtgjørelse for 3-åringer                                                    </t>
    </r>
  </si>
  <si>
    <t>Nika</t>
  </si>
  <si>
    <t>Karoline BE</t>
  </si>
  <si>
    <t>The First Warrior</t>
  </si>
  <si>
    <t>The Indian Ocean</t>
  </si>
  <si>
    <t>Una Is a Joker</t>
  </si>
  <si>
    <t>Nadja Jensen</t>
  </si>
  <si>
    <t>Lars Johnsen</t>
  </si>
  <si>
    <t>Ragna R. Okkenhaug</t>
  </si>
  <si>
    <t>Marit Valstad</t>
  </si>
  <si>
    <t xml:space="preserve">Sparbu Travlag                                                                                                        Nossum Travpark                                                                                              27.04.2017                                                                                                                 </t>
  </si>
  <si>
    <r>
      <t>2100 m. Kaldblodshester</t>
    </r>
    <r>
      <rPr>
        <sz val="14"/>
        <color rgb="FF000000"/>
        <rFont val="Calibri"/>
        <family val="2"/>
      </rPr>
      <t xml:space="preserve"> grunnlag over 10.000 kr.                                           </t>
    </r>
    <r>
      <rPr>
        <sz val="12"/>
        <color rgb="FF000000"/>
        <rFont val="Calibri (Brødtekst)"/>
      </rPr>
      <t>Delingsløp, skjønnsmessig handicap iht. grunnlag og startpoeng</t>
    </r>
  </si>
  <si>
    <t>Start kl. 19.40</t>
  </si>
  <si>
    <t xml:space="preserve">Svart nr. dekken  </t>
  </si>
  <si>
    <t>Buvoll Eld</t>
  </si>
  <si>
    <t>Stumne Frikk</t>
  </si>
  <si>
    <t>Feseth Kari</t>
  </si>
  <si>
    <t>Skjeggevinna</t>
  </si>
  <si>
    <t>Vojes Lurifaks</t>
  </si>
  <si>
    <t>Hilde Marie Østborg</t>
  </si>
  <si>
    <t>Spang Draupner</t>
  </si>
  <si>
    <t>Mireldine</t>
  </si>
  <si>
    <t>Buvoll Kos</t>
  </si>
  <si>
    <t>Lasse Rostad</t>
  </si>
  <si>
    <t xml:space="preserve">Sparbu Travlag                                                                                                 Nossum Travpark                                                                                27.04.2017                                                                                                </t>
  </si>
  <si>
    <t xml:space="preserve">Beige nr. dekken  </t>
  </si>
  <si>
    <t>Start kl. 20.00</t>
  </si>
  <si>
    <r>
      <t>2100 m. Varmblodshester</t>
    </r>
    <r>
      <rPr>
        <sz val="14"/>
        <color rgb="FF000000"/>
        <rFont val="Calibri"/>
        <family val="2"/>
      </rPr>
      <t xml:space="preserve"> grunnlag over 10.000 kr.                                     </t>
    </r>
    <r>
      <rPr>
        <sz val="12"/>
        <color rgb="FF000000"/>
        <rFont val="Calibri (Brødtekst)"/>
      </rPr>
      <t>Skjønnsmessig handicap iht. grunnlag og startpoeng</t>
    </r>
  </si>
  <si>
    <t>Play Online</t>
  </si>
  <si>
    <r>
      <t xml:space="preserve">   Løp1.     </t>
    </r>
    <r>
      <rPr>
        <b/>
        <sz val="18"/>
        <rFont val="Bernard MT Condensed"/>
        <family val="1"/>
      </rPr>
      <t>Ponniløp 1300 m</t>
    </r>
    <r>
      <rPr>
        <sz val="18"/>
        <rFont val="Bernard MT Condensed"/>
        <family val="1"/>
      </rPr>
      <t xml:space="preserve"> A-ponnier                                                        skjønnsmessig handikap   </t>
    </r>
  </si>
  <si>
    <t>Moni Chanel</t>
  </si>
  <si>
    <t>Str</t>
  </si>
  <si>
    <t>Siv-Anita Dueskar</t>
  </si>
  <si>
    <t>g</t>
  </si>
  <si>
    <t>Lene Grenne</t>
  </si>
  <si>
    <t>Tyholt Odin</t>
  </si>
  <si>
    <r>
      <t xml:space="preserve">Løp2.    </t>
    </r>
    <r>
      <rPr>
        <b/>
        <sz val="18"/>
        <rFont val="Bernard MT Condensed"/>
        <family val="1"/>
      </rPr>
      <t>1300 m. A, B, C-ponnier                                                                                     Strektid  3.30</t>
    </r>
    <r>
      <rPr>
        <sz val="18"/>
        <rFont val="Bernard MT Condensed"/>
        <family val="1"/>
      </rPr>
      <t xml:space="preserve">        </t>
    </r>
  </si>
  <si>
    <t>Leif Arild Rugland</t>
  </si>
  <si>
    <t>Lena Valstad og Liz Øyen</t>
  </si>
  <si>
    <t xml:space="preserve"> </t>
  </si>
  <si>
    <t>Ole Johnsen</t>
  </si>
  <si>
    <t>Crazy Jorma IV</t>
  </si>
  <si>
    <t>Stall Sagli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</si>
</sst>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38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sz val="9"/>
      <color indexed="30"/>
      <name val="Verdana"/>
      <family val="2"/>
    </font>
    <font>
      <b/>
      <sz val="24"/>
      <name val="Arial"/>
      <family val="2"/>
    </font>
    <font>
      <b/>
      <sz val="14"/>
      <name val="Arial"/>
      <family val="2"/>
    </font>
    <font>
      <sz val="16"/>
      <name val="Bernard MT Condensed"/>
      <family val="1"/>
    </font>
    <font>
      <b/>
      <sz val="11"/>
      <name val="Arial"/>
      <family val="2"/>
    </font>
    <font>
      <b/>
      <u/>
      <sz val="36"/>
      <name val="Arial Black"/>
      <family val="2"/>
    </font>
    <font>
      <sz val="16"/>
      <name val="Arial"/>
      <family val="2"/>
    </font>
    <font>
      <sz val="14"/>
      <color indexed="8"/>
      <name val="Verdana"/>
      <family val="2"/>
    </font>
    <font>
      <sz val="18"/>
      <name val="Bernard MT Condensed"/>
      <family val="1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Bernard MT Condensed"/>
      <family val="1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FFFFFF"/>
      <name val="Calibri"/>
      <family val="2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 (Brødtekst)"/>
    </font>
    <font>
      <b/>
      <sz val="14"/>
      <name val="Calibri"/>
      <family val="2"/>
    </font>
    <font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E699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9" fillId="0" borderId="0"/>
    <xf numFmtId="0" fontId="17" fillId="0" borderId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7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6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4" fillId="0" borderId="0" xfId="0" applyFont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47" fontId="1" fillId="0" borderId="9" xfId="0" applyNumberFormat="1" applyFont="1" applyBorder="1" applyAlignment="1">
      <alignment vertical="center"/>
    </xf>
    <xf numFmtId="0" fontId="14" fillId="0" borderId="9" xfId="0" applyFont="1" applyBorder="1"/>
    <xf numFmtId="0" fontId="0" fillId="0" borderId="9" xfId="0" applyBorder="1"/>
    <xf numFmtId="0" fontId="25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Border="1"/>
    <xf numFmtId="0" fontId="37" fillId="0" borderId="0" xfId="0" applyFont="1" applyFill="1" applyBorder="1"/>
    <xf numFmtId="0" fontId="17" fillId="0" borderId="1" xfId="0" applyFont="1" applyBorder="1" applyAlignment="1">
      <alignment vertical="center" wrapText="1"/>
    </xf>
    <xf numFmtId="0" fontId="36" fillId="0" borderId="1" xfId="0" applyFont="1" applyBorder="1"/>
    <xf numFmtId="0" fontId="2" fillId="0" borderId="1" xfId="0" applyFont="1" applyBorder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22" fillId="0" borderId="0" xfId="0" applyFont="1" applyFill="1" applyBorder="1" applyAlignment="1">
      <alignment vertical="center"/>
    </xf>
    <xf numFmtId="0" fontId="17" fillId="0" borderId="9" xfId="0" applyFont="1" applyBorder="1"/>
    <xf numFmtId="0" fontId="36" fillId="0" borderId="9" xfId="0" applyFont="1" applyBorder="1"/>
    <xf numFmtId="0" fontId="9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</cellXfs>
  <cellStyles count="12">
    <cellStyle name="Benyttet hyperkobling" xfId="9" builtinId="9" hidden="1"/>
    <cellStyle name="Benyttet hyperkobling" xfId="11" builtinId="9" hidden="1"/>
    <cellStyle name="Hyperkobling" xfId="8" builtinId="8" hidden="1"/>
    <cellStyle name="Hyperkobling" xfId="10" builtinId="8" hidden="1"/>
    <cellStyle name="Normal" xfId="0" builtinId="0"/>
    <cellStyle name="Normal 2" xfId="2"/>
    <cellStyle name="Normal 3" xfId="4"/>
    <cellStyle name="Normal 4" xfId="5"/>
    <cellStyle name="Valuta 2" xfId="1"/>
    <cellStyle name="Valuta 3" xfId="3"/>
    <cellStyle name="Valuta 4" xfId="6"/>
    <cellStyle name="Valuta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619125</xdr:colOff>
      <xdr:row>1</xdr:row>
      <xdr:rowOff>933450</xdr:rowOff>
    </xdr:to>
    <xdr:pic>
      <xdr:nvPicPr>
        <xdr:cNvPr id="35966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4006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381000</xdr:colOff>
      <xdr:row>1</xdr:row>
      <xdr:rowOff>885825</xdr:rowOff>
    </xdr:to>
    <xdr:pic>
      <xdr:nvPicPr>
        <xdr:cNvPr id="4006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619125</xdr:rowOff>
    </xdr:from>
    <xdr:to>
      <xdr:col>7</xdr:col>
      <xdr:colOff>114300</xdr:colOff>
      <xdr:row>2</xdr:row>
      <xdr:rowOff>28575</xdr:rowOff>
    </xdr:to>
    <xdr:pic>
      <xdr:nvPicPr>
        <xdr:cNvPr id="31870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61912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323850</xdr:colOff>
      <xdr:row>1</xdr:row>
      <xdr:rowOff>923925</xdr:rowOff>
    </xdr:to>
    <xdr:pic>
      <xdr:nvPicPr>
        <xdr:cNvPr id="31871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048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647700</xdr:rowOff>
    </xdr:from>
    <xdr:to>
      <xdr:col>1</xdr:col>
      <xdr:colOff>419100</xdr:colOff>
      <xdr:row>1</xdr:row>
      <xdr:rowOff>885825</xdr:rowOff>
    </xdr:to>
    <xdr:pic>
      <xdr:nvPicPr>
        <xdr:cNvPr id="22654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477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0</xdr:row>
      <xdr:rowOff>609600</xdr:rowOff>
    </xdr:from>
    <xdr:to>
      <xdr:col>6</xdr:col>
      <xdr:colOff>733425</xdr:colOff>
      <xdr:row>1</xdr:row>
      <xdr:rowOff>866775</xdr:rowOff>
    </xdr:to>
    <xdr:pic>
      <xdr:nvPicPr>
        <xdr:cNvPr id="22655" name="Picture 3" descr="hest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609600"/>
          <a:ext cx="1495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600075</xdr:rowOff>
    </xdr:from>
    <xdr:to>
      <xdr:col>7</xdr:col>
      <xdr:colOff>9525</xdr:colOff>
      <xdr:row>2</xdr:row>
      <xdr:rowOff>47625</xdr:rowOff>
    </xdr:to>
    <xdr:pic>
      <xdr:nvPicPr>
        <xdr:cNvPr id="34944" name="Picture 4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60007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304800</xdr:colOff>
      <xdr:row>1</xdr:row>
      <xdr:rowOff>904875</xdr:rowOff>
    </xdr:to>
    <xdr:pic>
      <xdr:nvPicPr>
        <xdr:cNvPr id="34945" name="Picture 5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6667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161925</xdr:colOff>
      <xdr:row>2</xdr:row>
      <xdr:rowOff>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161925</xdr:colOff>
      <xdr:row>2</xdr:row>
      <xdr:rowOff>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SheetLayoutView="25" workbookViewId="0">
      <selection activeCell="G10" sqref="G10"/>
    </sheetView>
  </sheetViews>
  <sheetFormatPr baseColWidth="10" defaultColWidth="10.88671875" defaultRowHeight="17.399999999999999"/>
  <cols>
    <col min="1" max="1" width="7.88671875" style="19" customWidth="1"/>
    <col min="2" max="2" width="6.6640625" customWidth="1"/>
    <col min="3" max="3" width="29.44140625" customWidth="1"/>
    <col min="4" max="4" width="21.44140625" customWidth="1"/>
    <col min="5" max="5" width="11.33203125" customWidth="1"/>
    <col min="6" max="6" width="10.44140625" customWidth="1"/>
    <col min="7" max="7" width="11.44140625" style="1" customWidth="1"/>
    <col min="8" max="8" width="3.109375" customWidth="1"/>
    <col min="9" max="16384" width="10.88671875" style="8"/>
  </cols>
  <sheetData>
    <row r="1" spans="1:9" ht="54.75" customHeight="1">
      <c r="A1" s="76" t="s">
        <v>5</v>
      </c>
      <c r="B1" s="76"/>
      <c r="C1" s="76"/>
      <c r="D1" s="76"/>
      <c r="E1" s="76"/>
      <c r="F1" s="76"/>
      <c r="G1" s="76"/>
    </row>
    <row r="2" spans="1:9" ht="75" customHeight="1">
      <c r="A2" s="18"/>
      <c r="C2" s="80" t="s">
        <v>40</v>
      </c>
      <c r="D2" s="80"/>
      <c r="E2" s="80"/>
      <c r="F2" s="80"/>
      <c r="G2" s="3"/>
      <c r="H2" s="8"/>
    </row>
    <row r="3" spans="1:9" ht="60.9" customHeight="1">
      <c r="A3" s="77" t="s">
        <v>110</v>
      </c>
      <c r="B3" s="78"/>
      <c r="C3" s="78"/>
      <c r="D3" s="78"/>
      <c r="E3" s="79"/>
      <c r="F3" s="4" t="s">
        <v>41</v>
      </c>
      <c r="G3" s="13" t="s">
        <v>10</v>
      </c>
      <c r="H3" s="28"/>
    </row>
    <row r="4" spans="1:9" s="11" customFormat="1" ht="32.25" customHeight="1">
      <c r="A4" s="22" t="s">
        <v>0</v>
      </c>
      <c r="B4" s="4" t="s">
        <v>1</v>
      </c>
      <c r="C4" s="4" t="s">
        <v>2</v>
      </c>
      <c r="D4" s="12" t="s">
        <v>8</v>
      </c>
      <c r="E4" s="4" t="s">
        <v>3</v>
      </c>
      <c r="F4" s="4" t="s">
        <v>6</v>
      </c>
      <c r="G4" s="4" t="s">
        <v>7</v>
      </c>
      <c r="H4" s="14"/>
    </row>
    <row r="5" spans="1:9" ht="33.75" customHeight="1">
      <c r="A5" s="5">
        <v>1</v>
      </c>
      <c r="B5" s="14">
        <v>2</v>
      </c>
      <c r="C5" s="42" t="s">
        <v>44</v>
      </c>
      <c r="D5" s="43" t="s">
        <v>45</v>
      </c>
      <c r="E5" s="35">
        <v>1340</v>
      </c>
      <c r="F5" s="24">
        <v>3.4756944444444444E-3</v>
      </c>
      <c r="G5" s="16">
        <f>SUM(F5/E5*1000)</f>
        <v>2.593801824212272E-3</v>
      </c>
      <c r="H5" s="10" t="s">
        <v>114</v>
      </c>
      <c r="I5" s="21"/>
    </row>
    <row r="6" spans="1:9" ht="39.75" customHeight="1">
      <c r="A6" s="5">
        <v>2</v>
      </c>
      <c r="B6" s="14">
        <v>3</v>
      </c>
      <c r="C6" s="42" t="s">
        <v>46</v>
      </c>
      <c r="D6" s="43" t="s">
        <v>47</v>
      </c>
      <c r="E6" s="35">
        <v>1520</v>
      </c>
      <c r="F6" s="24">
        <v>3.4872685185185185E-3</v>
      </c>
      <c r="G6" s="16">
        <f>SUM(F6/E6*1000)</f>
        <v>2.2942556042884993E-3</v>
      </c>
      <c r="H6" s="10" t="s">
        <v>114</v>
      </c>
      <c r="I6" s="21"/>
    </row>
    <row r="7" spans="1:9" ht="37.5" customHeight="1">
      <c r="A7" s="5">
        <v>3</v>
      </c>
      <c r="B7" s="14">
        <v>1</v>
      </c>
      <c r="C7" s="42" t="s">
        <v>42</v>
      </c>
      <c r="D7" s="43" t="s">
        <v>43</v>
      </c>
      <c r="E7" s="35">
        <v>1300</v>
      </c>
      <c r="F7" s="24">
        <v>3.4918981481481481E-3</v>
      </c>
      <c r="G7" s="16">
        <f>SUM(F7/E7*1000)</f>
        <v>2.6860754985754986E-3</v>
      </c>
      <c r="H7" s="10" t="s">
        <v>114</v>
      </c>
      <c r="I7" s="21"/>
    </row>
    <row r="9" spans="1:9">
      <c r="C9" s="64" t="s">
        <v>48</v>
      </c>
      <c r="D9" s="66" t="s">
        <v>113</v>
      </c>
    </row>
  </sheetData>
  <sortState ref="A5:H7">
    <sortCondition ref="F5:F7"/>
  </sortState>
  <mergeCells count="3">
    <mergeCell ref="A1:G1"/>
    <mergeCell ref="A3:E3"/>
    <mergeCell ref="C2:F2"/>
  </mergeCells>
  <phoneticPr fontId="0" type="noConversion"/>
  <dataValidations count="1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7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SheetLayoutView="25" workbookViewId="0">
      <selection activeCell="C18" sqref="C18"/>
    </sheetView>
  </sheetViews>
  <sheetFormatPr baseColWidth="10" defaultColWidth="10.88671875" defaultRowHeight="17.399999999999999"/>
  <cols>
    <col min="1" max="1" width="8.6640625" style="19" customWidth="1"/>
    <col min="2" max="2" width="6.6640625" customWidth="1"/>
    <col min="3" max="3" width="25.44140625" customWidth="1"/>
    <col min="4" max="4" width="25.109375" customWidth="1"/>
    <col min="5" max="5" width="11.33203125" customWidth="1"/>
    <col min="6" max="6" width="9.44140625" customWidth="1"/>
    <col min="7" max="7" width="11.44140625" style="1" customWidth="1"/>
    <col min="8" max="8" width="3.33203125" customWidth="1"/>
    <col min="9" max="16384" width="10.88671875" style="8"/>
  </cols>
  <sheetData>
    <row r="1" spans="1:9" ht="54.75" customHeight="1">
      <c r="A1" s="76" t="s">
        <v>5</v>
      </c>
      <c r="B1" s="76"/>
      <c r="C1" s="76"/>
      <c r="D1" s="76"/>
      <c r="E1" s="76"/>
      <c r="F1" s="76"/>
      <c r="G1" s="76"/>
    </row>
    <row r="2" spans="1:9" ht="96.75" customHeight="1">
      <c r="A2" s="18"/>
      <c r="C2" s="81" t="s">
        <v>49</v>
      </c>
      <c r="D2" s="81"/>
      <c r="E2" s="81"/>
      <c r="G2" s="3"/>
      <c r="H2" s="8"/>
    </row>
    <row r="3" spans="1:9" ht="47.1" customHeight="1">
      <c r="A3" s="77" t="s">
        <v>117</v>
      </c>
      <c r="B3" s="78"/>
      <c r="C3" s="78"/>
      <c r="D3" s="78"/>
      <c r="E3" s="79"/>
      <c r="F3" s="4" t="s">
        <v>50</v>
      </c>
      <c r="G3" s="13" t="s">
        <v>30</v>
      </c>
      <c r="H3" s="28"/>
    </row>
    <row r="4" spans="1:9" s="11" customFormat="1" ht="32.25" customHeight="1">
      <c r="A4" s="25" t="s">
        <v>0</v>
      </c>
      <c r="B4" s="9" t="s">
        <v>1</v>
      </c>
      <c r="C4" s="9" t="s">
        <v>2</v>
      </c>
      <c r="D4" s="9" t="s">
        <v>8</v>
      </c>
      <c r="E4" s="9" t="s">
        <v>3</v>
      </c>
      <c r="F4" s="9" t="s">
        <v>6</v>
      </c>
      <c r="G4" s="9" t="s">
        <v>7</v>
      </c>
      <c r="H4" s="26"/>
    </row>
    <row r="5" spans="1:9" ht="25.5" customHeight="1">
      <c r="A5" s="5">
        <v>1</v>
      </c>
      <c r="B5" s="35">
        <v>3</v>
      </c>
      <c r="C5" s="44" t="s">
        <v>54</v>
      </c>
      <c r="D5" s="43" t="s">
        <v>15</v>
      </c>
      <c r="E5" s="35">
        <v>1360</v>
      </c>
      <c r="F5" s="24">
        <v>3.0254629629629629E-3</v>
      </c>
      <c r="G5" s="16">
        <f>SUM(F5/E5*1000)</f>
        <v>2.2246051198257081E-3</v>
      </c>
      <c r="H5" s="10" t="s">
        <v>114</v>
      </c>
      <c r="I5" s="21"/>
    </row>
    <row r="6" spans="1:9" ht="25.5" customHeight="1">
      <c r="A6" s="5">
        <v>2</v>
      </c>
      <c r="B6" s="35">
        <v>2</v>
      </c>
      <c r="C6" s="44" t="s">
        <v>32</v>
      </c>
      <c r="D6" s="43" t="s">
        <v>53</v>
      </c>
      <c r="E6" s="35">
        <v>1300</v>
      </c>
      <c r="F6" s="24">
        <v>3.0844907407407405E-3</v>
      </c>
      <c r="G6" s="16">
        <f>SUM(F6/E6*1000)</f>
        <v>2.3726851851851847E-3</v>
      </c>
      <c r="H6" s="10"/>
      <c r="I6" s="21"/>
    </row>
    <row r="7" spans="1:9" ht="34.5" customHeight="1">
      <c r="A7" s="5">
        <v>3</v>
      </c>
      <c r="B7" s="35">
        <v>5</v>
      </c>
      <c r="C7" s="44" t="s">
        <v>12</v>
      </c>
      <c r="D7" s="43" t="s">
        <v>19</v>
      </c>
      <c r="E7" s="35">
        <v>1600</v>
      </c>
      <c r="F7" s="24">
        <v>3.0960648148148149E-3</v>
      </c>
      <c r="G7" s="16">
        <f>SUM(F7/E7*1000)</f>
        <v>1.9350405092592594E-3</v>
      </c>
      <c r="H7" s="10" t="s">
        <v>114</v>
      </c>
      <c r="I7" s="21"/>
    </row>
    <row r="8" spans="1:9" ht="34.5" customHeight="1">
      <c r="A8" s="5">
        <v>4</v>
      </c>
      <c r="B8" s="35">
        <v>4</v>
      </c>
      <c r="C8" s="44" t="s">
        <v>17</v>
      </c>
      <c r="D8" s="43" t="s">
        <v>18</v>
      </c>
      <c r="E8" s="35">
        <v>1460</v>
      </c>
      <c r="F8" s="24">
        <v>3.1365740740740742E-3</v>
      </c>
      <c r="G8" s="16">
        <f>SUM(F8/E8*1000)</f>
        <v>2.1483384069000511E-3</v>
      </c>
      <c r="H8" s="10" t="s">
        <v>114</v>
      </c>
      <c r="I8" s="21"/>
    </row>
    <row r="9" spans="1:9" ht="34.5" customHeight="1">
      <c r="A9" s="5">
        <v>5</v>
      </c>
      <c r="B9" s="35">
        <v>1</v>
      </c>
      <c r="C9" s="44" t="s">
        <v>51</v>
      </c>
      <c r="D9" s="43" t="s">
        <v>52</v>
      </c>
      <c r="E9" s="35">
        <v>1300</v>
      </c>
      <c r="F9" s="24">
        <v>3.1631944444444442E-3</v>
      </c>
      <c r="G9" s="16">
        <f>SUM(F9/E9*1000)</f>
        <v>2.4332264957264956E-3</v>
      </c>
      <c r="H9" s="10"/>
      <c r="I9" s="21"/>
    </row>
    <row r="10" spans="1:9">
      <c r="C10" s="23"/>
    </row>
    <row r="11" spans="1:9">
      <c r="C11" s="65" t="s">
        <v>48</v>
      </c>
      <c r="D11" s="20" t="s">
        <v>115</v>
      </c>
    </row>
  </sheetData>
  <sortState ref="A5:H9">
    <sortCondition ref="F5:F9"/>
  </sortState>
  <mergeCells count="3">
    <mergeCell ref="A1:G1"/>
    <mergeCell ref="C2:E2"/>
    <mergeCell ref="A3:E3"/>
  </mergeCells>
  <phoneticPr fontId="0" type="noConversion"/>
  <pageMargins left="0.25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5" sqref="F15"/>
    </sheetView>
  </sheetViews>
  <sheetFormatPr baseColWidth="10" defaultColWidth="10.88671875" defaultRowHeight="13.2"/>
  <cols>
    <col min="1" max="1" width="8" style="1" customWidth="1"/>
    <col min="2" max="2" width="6.44140625" customWidth="1"/>
    <col min="3" max="3" width="21" customWidth="1"/>
    <col min="4" max="4" width="22" customWidth="1"/>
    <col min="5" max="5" width="10.88671875" customWidth="1"/>
    <col min="6" max="6" width="10" customWidth="1"/>
    <col min="7" max="7" width="10.88671875" style="1"/>
    <col min="8" max="8" width="3.6640625" style="8" customWidth="1"/>
    <col min="9" max="16384" width="10.88671875" style="8"/>
  </cols>
  <sheetData>
    <row r="1" spans="1:8" ht="55.5" customHeight="1">
      <c r="A1" s="76" t="s">
        <v>5</v>
      </c>
      <c r="B1" s="76"/>
      <c r="C1" s="76"/>
      <c r="D1" s="76"/>
      <c r="E1" s="76"/>
      <c r="F1" s="76"/>
      <c r="G1" s="76"/>
    </row>
    <row r="2" spans="1:8" ht="73.5" customHeight="1">
      <c r="A2" s="2"/>
      <c r="C2" s="82" t="s">
        <v>55</v>
      </c>
      <c r="D2" s="82"/>
      <c r="E2" s="82"/>
      <c r="G2" s="3"/>
    </row>
    <row r="3" spans="1:8" ht="47.25" customHeight="1">
      <c r="A3" s="83" t="s">
        <v>13</v>
      </c>
      <c r="B3" s="84"/>
      <c r="C3" s="85" t="s">
        <v>34</v>
      </c>
      <c r="D3" s="86"/>
      <c r="E3" s="87"/>
      <c r="F3" s="4" t="s">
        <v>68</v>
      </c>
      <c r="G3" s="4" t="s">
        <v>31</v>
      </c>
      <c r="H3" s="15"/>
    </row>
    <row r="4" spans="1:8" s="11" customFormat="1" ht="32.25" customHeight="1">
      <c r="A4" s="4" t="s">
        <v>0</v>
      </c>
      <c r="B4" s="4" t="s">
        <v>1</v>
      </c>
      <c r="C4" s="4" t="s">
        <v>2</v>
      </c>
      <c r="D4" s="4" t="s">
        <v>8</v>
      </c>
      <c r="E4" s="4" t="s">
        <v>3</v>
      </c>
      <c r="F4" s="4" t="s">
        <v>6</v>
      </c>
      <c r="G4" s="4" t="s">
        <v>7</v>
      </c>
      <c r="H4" s="32"/>
    </row>
    <row r="5" spans="1:8" ht="39.75" customHeight="1">
      <c r="A5" s="69">
        <v>1</v>
      </c>
      <c r="B5" s="35">
        <v>5</v>
      </c>
      <c r="C5" s="40" t="s">
        <v>59</v>
      </c>
      <c r="D5" s="41" t="s">
        <v>66</v>
      </c>
      <c r="E5" s="37">
        <v>1700</v>
      </c>
      <c r="F5" s="24">
        <v>2.0277777777777777E-3</v>
      </c>
      <c r="G5" s="16">
        <f t="shared" ref="G5:G12" si="0">SUM(F5/E5*1000)</f>
        <v>1.1928104575163398E-3</v>
      </c>
      <c r="H5" s="68"/>
    </row>
    <row r="6" spans="1:8" ht="38.25" customHeight="1">
      <c r="A6" s="27">
        <v>2</v>
      </c>
      <c r="B6" s="35">
        <v>4</v>
      </c>
      <c r="C6" s="40" t="s">
        <v>58</v>
      </c>
      <c r="D6" s="41" t="s">
        <v>65</v>
      </c>
      <c r="E6" s="37">
        <v>1700</v>
      </c>
      <c r="F6" s="24">
        <v>2.1122685185185185E-3</v>
      </c>
      <c r="G6" s="16">
        <f t="shared" si="0"/>
        <v>1.2425108932461874E-3</v>
      </c>
      <c r="H6" s="68" t="s">
        <v>114</v>
      </c>
    </row>
    <row r="7" spans="1:8" ht="38.25" customHeight="1">
      <c r="A7" s="69">
        <v>3</v>
      </c>
      <c r="B7" s="35">
        <v>8</v>
      </c>
      <c r="C7" s="40" t="s">
        <v>62</v>
      </c>
      <c r="D7" s="41" t="s">
        <v>20</v>
      </c>
      <c r="E7" s="37">
        <v>1720</v>
      </c>
      <c r="F7" s="24">
        <v>2.1226851851851854E-3</v>
      </c>
      <c r="G7" s="16">
        <f t="shared" si="0"/>
        <v>1.2341192937123169E-3</v>
      </c>
      <c r="H7" s="68" t="s">
        <v>114</v>
      </c>
    </row>
    <row r="8" spans="1:8" ht="38.1" customHeight="1">
      <c r="A8" s="27">
        <v>4</v>
      </c>
      <c r="B8" s="35">
        <v>1</v>
      </c>
      <c r="C8" s="40" t="s">
        <v>56</v>
      </c>
      <c r="D8" s="41" t="s">
        <v>63</v>
      </c>
      <c r="E8" s="37">
        <v>1700</v>
      </c>
      <c r="F8" s="24">
        <v>2.150462962962963E-3</v>
      </c>
      <c r="G8" s="16">
        <f t="shared" si="0"/>
        <v>1.2649782135076251E-3</v>
      </c>
      <c r="H8" s="68"/>
    </row>
    <row r="9" spans="1:8" ht="38.1" customHeight="1">
      <c r="A9" s="27">
        <v>5</v>
      </c>
      <c r="B9" s="35">
        <v>2</v>
      </c>
      <c r="C9" s="42" t="s">
        <v>116</v>
      </c>
      <c r="D9" s="67" t="s">
        <v>9</v>
      </c>
      <c r="E9" s="35">
        <v>1700</v>
      </c>
      <c r="F9" s="24">
        <v>2.1574074074074074E-3</v>
      </c>
      <c r="G9" s="16">
        <f t="shared" si="0"/>
        <v>1.2690631808278867E-3</v>
      </c>
      <c r="H9" s="68" t="s">
        <v>114</v>
      </c>
    </row>
    <row r="10" spans="1:8" ht="38.1" customHeight="1">
      <c r="A10" s="69">
        <v>6</v>
      </c>
      <c r="B10" s="35">
        <v>7</v>
      </c>
      <c r="C10" s="40" t="s">
        <v>61</v>
      </c>
      <c r="D10" s="41" t="s">
        <v>67</v>
      </c>
      <c r="E10" s="37">
        <v>1720</v>
      </c>
      <c r="F10" s="24">
        <v>2.1631944444444446E-3</v>
      </c>
      <c r="G10" s="16">
        <f t="shared" si="0"/>
        <v>1.2576711886304909E-3</v>
      </c>
      <c r="H10" s="68"/>
    </row>
    <row r="11" spans="1:8" ht="38.1" customHeight="1">
      <c r="A11" s="69">
        <v>7</v>
      </c>
      <c r="B11" s="35">
        <v>6</v>
      </c>
      <c r="C11" s="40" t="s">
        <v>60</v>
      </c>
      <c r="D11" s="41" t="s">
        <v>37</v>
      </c>
      <c r="E11" s="37">
        <v>1700</v>
      </c>
      <c r="F11" s="24">
        <v>2.1863425925925926E-3</v>
      </c>
      <c r="G11" s="16">
        <f t="shared" si="0"/>
        <v>1.2860838779956427E-3</v>
      </c>
      <c r="H11" s="68"/>
    </row>
    <row r="12" spans="1:8" ht="38.1" customHeight="1">
      <c r="A12" s="27">
        <v>8</v>
      </c>
      <c r="B12" s="35">
        <v>3</v>
      </c>
      <c r="C12" s="42" t="s">
        <v>57</v>
      </c>
      <c r="D12" s="43" t="s">
        <v>64</v>
      </c>
      <c r="E12" s="35">
        <v>1700</v>
      </c>
      <c r="F12" s="24">
        <v>2.2002314814814814E-3</v>
      </c>
      <c r="G12" s="16">
        <f t="shared" si="0"/>
        <v>1.2942538126361656E-3</v>
      </c>
      <c r="H12" s="68" t="s">
        <v>114</v>
      </c>
    </row>
    <row r="16" spans="1:8" ht="13.8">
      <c r="C16" s="64" t="s">
        <v>69</v>
      </c>
      <c r="D16" s="70" t="s">
        <v>118</v>
      </c>
    </row>
  </sheetData>
  <sortState ref="A5:H12">
    <sortCondition ref="F5:F12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22" sqref="C22"/>
    </sheetView>
  </sheetViews>
  <sheetFormatPr baseColWidth="10" defaultRowHeight="13.2"/>
  <cols>
    <col min="1" max="1" width="8.33203125" style="1" customWidth="1"/>
    <col min="2" max="2" width="6.44140625" customWidth="1"/>
    <col min="3" max="3" width="21.44140625" customWidth="1"/>
    <col min="4" max="4" width="24" customWidth="1"/>
    <col min="5" max="5" width="10.6640625" customWidth="1"/>
    <col min="7" max="7" width="12" style="1" customWidth="1"/>
    <col min="8" max="8" width="3.33203125" customWidth="1"/>
  </cols>
  <sheetData>
    <row r="1" spans="1:8" ht="60" customHeight="1">
      <c r="A1" s="76" t="s">
        <v>5</v>
      </c>
      <c r="B1" s="76"/>
      <c r="C1" s="76"/>
      <c r="D1" s="76"/>
      <c r="E1" s="76"/>
      <c r="F1" s="76"/>
      <c r="G1" s="76"/>
    </row>
    <row r="2" spans="1:8" s="8" customFormat="1" ht="72" customHeight="1">
      <c r="A2" s="2"/>
      <c r="B2"/>
      <c r="C2" s="88" t="s">
        <v>70</v>
      </c>
      <c r="D2" s="88"/>
      <c r="E2" s="88"/>
      <c r="F2"/>
      <c r="G2" s="3"/>
    </row>
    <row r="3" spans="1:8" s="8" customFormat="1" ht="59.25" customHeight="1">
      <c r="A3" s="89" t="s">
        <v>4</v>
      </c>
      <c r="B3" s="90"/>
      <c r="C3" s="91" t="s">
        <v>71</v>
      </c>
      <c r="D3" s="91"/>
      <c r="E3" s="91"/>
      <c r="F3" s="45" t="s">
        <v>72</v>
      </c>
      <c r="G3" s="45" t="s">
        <v>73</v>
      </c>
      <c r="H3" s="46"/>
    </row>
    <row r="4" spans="1:8" s="11" customFormat="1" ht="32.25" customHeight="1">
      <c r="A4" s="47" t="s">
        <v>0</v>
      </c>
      <c r="B4" s="48" t="s">
        <v>1</v>
      </c>
      <c r="C4" s="32" t="s">
        <v>2</v>
      </c>
      <c r="D4" s="32" t="s">
        <v>8</v>
      </c>
      <c r="E4" s="32" t="s">
        <v>3</v>
      </c>
      <c r="F4" s="48" t="s">
        <v>6</v>
      </c>
      <c r="G4" s="48" t="s">
        <v>7</v>
      </c>
      <c r="H4" s="49"/>
    </row>
    <row r="5" spans="1:8" s="8" customFormat="1" ht="26.1" customHeight="1">
      <c r="A5" s="36">
        <v>1</v>
      </c>
      <c r="B5" s="50">
        <v>2</v>
      </c>
      <c r="C5" s="56" t="s">
        <v>21</v>
      </c>
      <c r="D5" s="38" t="s">
        <v>22</v>
      </c>
      <c r="E5" s="57">
        <v>1700</v>
      </c>
      <c r="F5" s="51">
        <v>1.8726851851851853E-3</v>
      </c>
      <c r="G5" s="16">
        <f t="shared" ref="G5:G11" si="0">SUM(F5/E5*1000)</f>
        <v>1.1015795206971678E-3</v>
      </c>
      <c r="H5" s="53"/>
    </row>
    <row r="6" spans="1:8" s="8" customFormat="1" ht="26.1" customHeight="1">
      <c r="A6" s="36">
        <v>2</v>
      </c>
      <c r="B6" s="50">
        <v>3</v>
      </c>
      <c r="C6" s="56" t="s">
        <v>38</v>
      </c>
      <c r="D6" s="38" t="s">
        <v>39</v>
      </c>
      <c r="E6" s="57">
        <v>1700</v>
      </c>
      <c r="F6" s="51">
        <v>1.8865740740740742E-3</v>
      </c>
      <c r="G6" s="16">
        <f t="shared" si="0"/>
        <v>1.1097494553376907E-3</v>
      </c>
      <c r="H6" s="52"/>
    </row>
    <row r="7" spans="1:8" s="8" customFormat="1" ht="26.1" customHeight="1">
      <c r="A7" s="36">
        <v>3</v>
      </c>
      <c r="B7" s="50">
        <v>7</v>
      </c>
      <c r="C7" s="56" t="s">
        <v>25</v>
      </c>
      <c r="D7" s="38" t="s">
        <v>26</v>
      </c>
      <c r="E7" s="55">
        <v>1740</v>
      </c>
      <c r="F7" s="51">
        <v>1.9050925925925926E-3</v>
      </c>
      <c r="G7" s="16">
        <f t="shared" si="0"/>
        <v>1.0948808003405704E-3</v>
      </c>
      <c r="H7" s="53"/>
    </row>
    <row r="8" spans="1:8" s="8" customFormat="1" ht="33.75" customHeight="1">
      <c r="A8" s="36">
        <v>4</v>
      </c>
      <c r="B8" s="50">
        <v>1</v>
      </c>
      <c r="C8" s="54" t="s">
        <v>74</v>
      </c>
      <c r="D8" s="71" t="s">
        <v>37</v>
      </c>
      <c r="E8" s="55">
        <v>1700</v>
      </c>
      <c r="F8" s="51">
        <v>1.9305555555555554E-3</v>
      </c>
      <c r="G8" s="16">
        <f t="shared" si="0"/>
        <v>1.1356209150326798E-3</v>
      </c>
      <c r="H8" s="52"/>
    </row>
    <row r="9" spans="1:8" s="8" customFormat="1" ht="33" customHeight="1">
      <c r="A9" s="36">
        <v>5</v>
      </c>
      <c r="B9" s="50">
        <v>8</v>
      </c>
      <c r="C9" s="56" t="s">
        <v>11</v>
      </c>
      <c r="D9" s="38" t="s">
        <v>9</v>
      </c>
      <c r="E9" s="55">
        <v>1740</v>
      </c>
      <c r="F9" s="51">
        <v>1.9594907407407408E-3</v>
      </c>
      <c r="G9" s="16">
        <f t="shared" si="0"/>
        <v>1.126144103873989E-3</v>
      </c>
      <c r="H9" s="53"/>
    </row>
    <row r="10" spans="1:8" s="8" customFormat="1" ht="26.1" customHeight="1">
      <c r="A10" s="36">
        <v>6</v>
      </c>
      <c r="B10" s="50">
        <v>6</v>
      </c>
      <c r="C10" s="56" t="s">
        <v>23</v>
      </c>
      <c r="D10" s="38" t="s">
        <v>77</v>
      </c>
      <c r="E10" s="55">
        <v>1720</v>
      </c>
      <c r="F10" s="51">
        <v>1.96412037037037E-3</v>
      </c>
      <c r="G10" s="16">
        <f t="shared" si="0"/>
        <v>1.14193044788975E-3</v>
      </c>
      <c r="H10" s="74" t="s">
        <v>114</v>
      </c>
    </row>
    <row r="11" spans="1:8" s="8" customFormat="1" ht="26.1" customHeight="1">
      <c r="A11" s="36">
        <v>7</v>
      </c>
      <c r="B11" s="50">
        <v>4</v>
      </c>
      <c r="C11" s="56" t="s">
        <v>75</v>
      </c>
      <c r="D11" s="38" t="s">
        <v>63</v>
      </c>
      <c r="E11" s="55">
        <v>1700</v>
      </c>
      <c r="F11" s="51">
        <v>2.2280092592592594E-3</v>
      </c>
      <c r="G11" s="16">
        <f t="shared" si="0"/>
        <v>1.3105936819172114E-3</v>
      </c>
      <c r="H11" s="74" t="s">
        <v>114</v>
      </c>
    </row>
    <row r="12" spans="1:8" s="8" customFormat="1" ht="26.1" customHeight="1">
      <c r="A12" s="36"/>
      <c r="B12" s="50">
        <v>5</v>
      </c>
      <c r="C12" s="56" t="s">
        <v>76</v>
      </c>
      <c r="D12" s="38" t="s">
        <v>33</v>
      </c>
      <c r="E12" s="55">
        <v>1700</v>
      </c>
      <c r="F12" s="51" t="s">
        <v>112</v>
      </c>
      <c r="G12" s="16" t="s">
        <v>112</v>
      </c>
      <c r="H12" s="53"/>
    </row>
    <row r="15" spans="1:8" ht="18">
      <c r="C15" s="58" t="s">
        <v>69</v>
      </c>
      <c r="D15" s="73" t="s">
        <v>119</v>
      </c>
    </row>
  </sheetData>
  <sortState ref="A5:H12">
    <sortCondition ref="F5:F12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10" sqref="D10"/>
    </sheetView>
  </sheetViews>
  <sheetFormatPr baseColWidth="10" defaultRowHeight="13.2"/>
  <cols>
    <col min="1" max="1" width="8" style="1" customWidth="1"/>
    <col min="2" max="2" width="6.44140625" customWidth="1"/>
    <col min="3" max="3" width="22" customWidth="1"/>
    <col min="4" max="4" width="27.88671875" customWidth="1"/>
    <col min="5" max="5" width="10.88671875" customWidth="1"/>
    <col min="6" max="6" width="11.33203125" bestFit="1" customWidth="1"/>
    <col min="7" max="7" width="11.6640625" style="1" customWidth="1"/>
    <col min="8" max="8" width="4.88671875" customWidth="1"/>
  </cols>
  <sheetData>
    <row r="1" spans="1:8" s="8" customFormat="1" ht="52.5" customHeight="1">
      <c r="A1" s="76" t="s">
        <v>5</v>
      </c>
      <c r="B1" s="76"/>
      <c r="C1" s="76"/>
      <c r="D1" s="76"/>
      <c r="E1" s="76"/>
      <c r="F1" s="76"/>
      <c r="G1" s="76"/>
    </row>
    <row r="2" spans="1:8" s="8" customFormat="1" ht="73.5" customHeight="1">
      <c r="A2" s="2"/>
      <c r="B2"/>
      <c r="C2" s="92" t="s">
        <v>70</v>
      </c>
      <c r="D2" s="92"/>
      <c r="E2" s="92"/>
      <c r="F2"/>
      <c r="G2" s="3"/>
    </row>
    <row r="3" spans="1:8" s="8" customFormat="1" ht="71.25" customHeight="1">
      <c r="A3" s="89" t="s">
        <v>78</v>
      </c>
      <c r="B3" s="90"/>
      <c r="C3" s="93" t="s">
        <v>81</v>
      </c>
      <c r="D3" s="94"/>
      <c r="E3" s="94"/>
      <c r="F3" s="45" t="s">
        <v>79</v>
      </c>
      <c r="G3" s="45" t="s">
        <v>80</v>
      </c>
      <c r="H3" s="46"/>
    </row>
    <row r="4" spans="1:8" s="11" customFormat="1" ht="32.25" customHeight="1">
      <c r="A4" s="47" t="s">
        <v>0</v>
      </c>
      <c r="B4" s="48" t="s">
        <v>1</v>
      </c>
      <c r="C4" s="32" t="s">
        <v>2</v>
      </c>
      <c r="D4" s="32" t="s">
        <v>8</v>
      </c>
      <c r="E4" s="32" t="s">
        <v>3</v>
      </c>
      <c r="F4" s="48" t="s">
        <v>6</v>
      </c>
      <c r="G4" s="48" t="s">
        <v>7</v>
      </c>
      <c r="H4" s="49"/>
    </row>
    <row r="5" spans="1:8" s="8" customFormat="1" ht="26.1" customHeight="1">
      <c r="A5" s="72">
        <v>1</v>
      </c>
      <c r="B5" s="50">
        <v>5</v>
      </c>
      <c r="C5" s="56" t="s">
        <v>111</v>
      </c>
      <c r="D5" s="38" t="s">
        <v>16</v>
      </c>
      <c r="E5" s="55">
        <v>1700</v>
      </c>
      <c r="F5" s="51">
        <v>1.5914351851851851E-3</v>
      </c>
      <c r="G5" s="16">
        <f>SUM(F5/E5*1000)</f>
        <v>9.3613834422657952E-4</v>
      </c>
      <c r="H5" s="53"/>
    </row>
    <row r="6" spans="1:8" s="8" customFormat="1" ht="32.25" customHeight="1">
      <c r="A6" s="72">
        <v>2</v>
      </c>
      <c r="B6" s="50">
        <v>3</v>
      </c>
      <c r="C6" s="56" t="s">
        <v>36</v>
      </c>
      <c r="D6" s="38" t="s">
        <v>37</v>
      </c>
      <c r="E6" s="57">
        <v>1700</v>
      </c>
      <c r="F6" s="51">
        <v>1.5937499999999999E-3</v>
      </c>
      <c r="G6" s="16">
        <f>SUM(F6/E6*1000)</f>
        <v>9.3749999999999997E-4</v>
      </c>
      <c r="H6" s="52"/>
    </row>
    <row r="7" spans="1:8" s="8" customFormat="1" ht="28.5" customHeight="1">
      <c r="A7" s="72">
        <v>3</v>
      </c>
      <c r="B7" s="50">
        <v>7</v>
      </c>
      <c r="C7" s="56" t="s">
        <v>86</v>
      </c>
      <c r="D7" s="38" t="s">
        <v>90</v>
      </c>
      <c r="E7" s="55">
        <v>1720</v>
      </c>
      <c r="F7" s="51">
        <v>1.6041666666666667E-3</v>
      </c>
      <c r="G7" s="16">
        <f>SUM(F7/E7*1000)</f>
        <v>9.3265503875968991E-4</v>
      </c>
      <c r="H7" s="53"/>
    </row>
    <row r="8" spans="1:8" s="8" customFormat="1" ht="28.5" customHeight="1">
      <c r="A8" s="72">
        <v>4</v>
      </c>
      <c r="B8" s="50">
        <v>6</v>
      </c>
      <c r="C8" s="56" t="s">
        <v>85</v>
      </c>
      <c r="D8" s="38" t="s">
        <v>89</v>
      </c>
      <c r="E8" s="55">
        <v>1720</v>
      </c>
      <c r="F8" s="51">
        <v>1.6064814814814815E-3</v>
      </c>
      <c r="G8" s="16">
        <f>SUM(F8/E8*1000)</f>
        <v>9.3400086132644272E-4</v>
      </c>
      <c r="H8" s="74" t="s">
        <v>120</v>
      </c>
    </row>
    <row r="9" spans="1:8" s="8" customFormat="1" ht="28.5" customHeight="1">
      <c r="A9" s="72">
        <v>5</v>
      </c>
      <c r="B9" s="50">
        <v>4</v>
      </c>
      <c r="C9" s="56" t="s">
        <v>84</v>
      </c>
      <c r="D9" s="38" t="s">
        <v>88</v>
      </c>
      <c r="E9" s="55">
        <v>1700</v>
      </c>
      <c r="F9" s="51">
        <v>1.6192129629629629E-3</v>
      </c>
      <c r="G9" s="16">
        <f>SUM(F9/E9*1000)</f>
        <v>9.5247821350762519E-4</v>
      </c>
      <c r="H9" s="74" t="s">
        <v>114</v>
      </c>
    </row>
    <row r="10" spans="1:8" s="8" customFormat="1" ht="28.5" customHeight="1">
      <c r="A10" s="72"/>
      <c r="B10" s="50">
        <v>1</v>
      </c>
      <c r="C10" s="54" t="s">
        <v>82</v>
      </c>
      <c r="D10" s="39" t="s">
        <v>87</v>
      </c>
      <c r="E10" s="55">
        <v>1680</v>
      </c>
      <c r="F10" s="51" t="s">
        <v>112</v>
      </c>
      <c r="G10" s="16" t="s">
        <v>112</v>
      </c>
      <c r="H10" s="52"/>
    </row>
    <row r="11" spans="1:8" s="8" customFormat="1" ht="28.5" customHeight="1">
      <c r="A11" s="72"/>
      <c r="B11" s="50">
        <v>2</v>
      </c>
      <c r="C11" s="56" t="s">
        <v>83</v>
      </c>
      <c r="D11" s="38" t="s">
        <v>20</v>
      </c>
      <c r="E11" s="57">
        <v>1680</v>
      </c>
      <c r="F11" s="51" t="s">
        <v>112</v>
      </c>
      <c r="G11" s="16" t="s">
        <v>112</v>
      </c>
      <c r="H11" s="53"/>
    </row>
    <row r="12" spans="1:8" s="8" customFormat="1" ht="28.5" customHeight="1">
      <c r="A12" s="1"/>
      <c r="B12"/>
      <c r="C12"/>
      <c r="D12"/>
      <c r="E12"/>
      <c r="F12"/>
      <c r="G12" s="1"/>
      <c r="H12"/>
    </row>
    <row r="13" spans="1:8" s="8" customFormat="1" ht="28.5" customHeight="1">
      <c r="A13" s="1"/>
      <c r="B13"/>
      <c r="C13"/>
      <c r="D13"/>
      <c r="E13"/>
      <c r="F13"/>
      <c r="G13" s="1"/>
      <c r="H13"/>
    </row>
    <row r="14" spans="1:8" s="8" customFormat="1" ht="28.5" customHeight="1">
      <c r="A14" s="1"/>
      <c r="B14"/>
      <c r="C14" s="58" t="s">
        <v>69</v>
      </c>
      <c r="D14" s="73" t="s">
        <v>16</v>
      </c>
      <c r="E14"/>
      <c r="F14"/>
      <c r="G14" s="1"/>
      <c r="H14"/>
    </row>
    <row r="15" spans="1:8" s="8" customFormat="1" ht="28.5" customHeight="1">
      <c r="A15" s="6"/>
      <c r="B15" s="17"/>
      <c r="C15" s="30"/>
      <c r="D15" s="29"/>
      <c r="E15" s="31"/>
      <c r="F15" s="34"/>
      <c r="G15" s="34"/>
      <c r="H15" s="33"/>
    </row>
    <row r="16" spans="1:8" s="8" customFormat="1" ht="28.5" customHeight="1">
      <c r="A16" s="7"/>
      <c r="G16" s="7"/>
    </row>
    <row r="17" spans="1:8" s="8" customFormat="1" ht="28.5" customHeight="1">
      <c r="A17" s="7"/>
      <c r="G17" s="7"/>
    </row>
    <row r="18" spans="1:8" s="8" customFormat="1">
      <c r="A18" s="7"/>
      <c r="G18" s="7"/>
    </row>
    <row r="19" spans="1:8" s="8" customFormat="1">
      <c r="A19" s="7"/>
      <c r="G19" s="7"/>
    </row>
    <row r="20" spans="1:8" s="8" customFormat="1">
      <c r="A20" s="1"/>
      <c r="B20"/>
      <c r="C20"/>
      <c r="D20"/>
      <c r="E20"/>
      <c r="F20"/>
      <c r="G20" s="1"/>
      <c r="H20"/>
    </row>
    <row r="21" spans="1:8" s="8" customFormat="1">
      <c r="A21" s="1"/>
      <c r="B21"/>
      <c r="C21"/>
      <c r="D21"/>
      <c r="E21"/>
      <c r="F21"/>
      <c r="G21" s="1"/>
      <c r="H21"/>
    </row>
  </sheetData>
  <sortState ref="A5:H11">
    <sortCondition ref="F5:F11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scale="97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K3" sqref="K3"/>
    </sheetView>
  </sheetViews>
  <sheetFormatPr baseColWidth="10" defaultRowHeight="13.2"/>
  <cols>
    <col min="1" max="1" width="9.33203125" customWidth="1"/>
    <col min="2" max="2" width="7.44140625" customWidth="1"/>
    <col min="3" max="3" width="20.44140625" customWidth="1"/>
    <col min="4" max="4" width="24.109375" customWidth="1"/>
    <col min="7" max="7" width="10.33203125" customWidth="1"/>
    <col min="8" max="8" width="5.44140625" customWidth="1"/>
  </cols>
  <sheetData>
    <row r="1" spans="1:8" ht="55.2">
      <c r="A1" s="76" t="s">
        <v>5</v>
      </c>
      <c r="B1" s="76"/>
      <c r="C1" s="76"/>
      <c r="D1" s="76"/>
      <c r="E1" s="76"/>
      <c r="F1" s="76"/>
      <c r="G1" s="76"/>
      <c r="H1" s="8"/>
    </row>
    <row r="2" spans="1:8" ht="76.5" customHeight="1">
      <c r="A2" s="2"/>
      <c r="C2" s="95" t="s">
        <v>91</v>
      </c>
      <c r="D2" s="95"/>
      <c r="E2" s="95"/>
      <c r="G2" s="3"/>
      <c r="H2" s="8"/>
    </row>
    <row r="3" spans="1:8" ht="72.75" customHeight="1">
      <c r="A3" s="89" t="s">
        <v>14</v>
      </c>
      <c r="B3" s="90"/>
      <c r="C3" s="93" t="s">
        <v>92</v>
      </c>
      <c r="D3" s="94"/>
      <c r="E3" s="94"/>
      <c r="F3" s="45" t="s">
        <v>93</v>
      </c>
      <c r="G3" s="45" t="s">
        <v>94</v>
      </c>
      <c r="H3" s="46"/>
    </row>
    <row r="4" spans="1:8" ht="31.2">
      <c r="A4" s="47" t="s">
        <v>0</v>
      </c>
      <c r="B4" s="32" t="s">
        <v>1</v>
      </c>
      <c r="C4" s="32" t="s">
        <v>2</v>
      </c>
      <c r="D4" s="32" t="s">
        <v>8</v>
      </c>
      <c r="E4" s="32" t="s">
        <v>3</v>
      </c>
      <c r="F4" s="48" t="s">
        <v>6</v>
      </c>
      <c r="G4" s="48" t="s">
        <v>7</v>
      </c>
      <c r="H4" s="48"/>
    </row>
    <row r="5" spans="1:8" ht="27.75" customHeight="1">
      <c r="A5" s="36">
        <v>1</v>
      </c>
      <c r="B5" s="57">
        <v>7</v>
      </c>
      <c r="C5" s="61" t="s">
        <v>102</v>
      </c>
      <c r="D5" s="62" t="s">
        <v>39</v>
      </c>
      <c r="E5" s="55">
        <v>2140</v>
      </c>
      <c r="F5" s="51">
        <v>2.2650462962962963E-3</v>
      </c>
      <c r="G5" s="16">
        <f t="shared" ref="G5:G10" si="0">SUM(F5/E5*1000)</f>
        <v>1.0584328487365871E-3</v>
      </c>
      <c r="H5" s="75"/>
    </row>
    <row r="6" spans="1:8" ht="28.5" customHeight="1">
      <c r="A6" s="36">
        <v>2</v>
      </c>
      <c r="B6" s="57">
        <v>4</v>
      </c>
      <c r="C6" s="61" t="s">
        <v>98</v>
      </c>
      <c r="D6" s="62" t="s">
        <v>28</v>
      </c>
      <c r="E6" s="55">
        <v>2120</v>
      </c>
      <c r="F6" s="51">
        <v>2.2696759259259263E-3</v>
      </c>
      <c r="G6" s="16">
        <f t="shared" si="0"/>
        <v>1.0706018518518519E-3</v>
      </c>
      <c r="H6" s="75" t="s">
        <v>114</v>
      </c>
    </row>
    <row r="7" spans="1:8" ht="28.5" customHeight="1">
      <c r="A7" s="36">
        <v>3</v>
      </c>
      <c r="B7" s="57">
        <v>6</v>
      </c>
      <c r="C7" s="61" t="s">
        <v>101</v>
      </c>
      <c r="D7" s="62" t="s">
        <v>121</v>
      </c>
      <c r="E7" s="55">
        <v>2140</v>
      </c>
      <c r="F7" s="51">
        <v>2.2777777777777779E-3</v>
      </c>
      <c r="G7" s="16">
        <f t="shared" si="0"/>
        <v>1.0643821391484942E-3</v>
      </c>
      <c r="H7" s="75" t="s">
        <v>114</v>
      </c>
    </row>
    <row r="8" spans="1:8" ht="28.5" customHeight="1">
      <c r="A8" s="36">
        <v>4</v>
      </c>
      <c r="B8" s="57">
        <v>5</v>
      </c>
      <c r="C8" s="61" t="s">
        <v>99</v>
      </c>
      <c r="D8" s="62" t="s">
        <v>100</v>
      </c>
      <c r="E8" s="55">
        <v>2120</v>
      </c>
      <c r="F8" s="51">
        <v>2.2812499999999999E-3</v>
      </c>
      <c r="G8" s="16">
        <f t="shared" si="0"/>
        <v>1.076061320754717E-3</v>
      </c>
      <c r="H8" s="75"/>
    </row>
    <row r="9" spans="1:8" ht="27.9" customHeight="1">
      <c r="A9" s="36">
        <v>5</v>
      </c>
      <c r="B9" s="57">
        <v>1</v>
      </c>
      <c r="C9" s="59" t="s">
        <v>95</v>
      </c>
      <c r="D9" s="60" t="s">
        <v>67</v>
      </c>
      <c r="E9" s="57">
        <v>2100</v>
      </c>
      <c r="F9" s="51">
        <v>2.3032407407407407E-3</v>
      </c>
      <c r="G9" s="16">
        <f t="shared" si="0"/>
        <v>1.0967813051146384E-3</v>
      </c>
      <c r="H9" s="75" t="s">
        <v>114</v>
      </c>
    </row>
    <row r="10" spans="1:8" ht="27.9" customHeight="1">
      <c r="A10" s="36">
        <v>6</v>
      </c>
      <c r="B10" s="57">
        <v>8</v>
      </c>
      <c r="C10" s="61" t="s">
        <v>103</v>
      </c>
      <c r="D10" s="62" t="s">
        <v>104</v>
      </c>
      <c r="E10" s="55">
        <v>2140</v>
      </c>
      <c r="F10" s="51">
        <v>2.3541666666666667E-3</v>
      </c>
      <c r="G10" s="16">
        <f t="shared" si="0"/>
        <v>1.1000778816199377E-3</v>
      </c>
      <c r="H10" s="75" t="s">
        <v>114</v>
      </c>
    </row>
    <row r="11" spans="1:8" ht="27.9" customHeight="1">
      <c r="A11" s="36"/>
      <c r="B11" s="57">
        <v>2</v>
      </c>
      <c r="C11" s="61" t="s">
        <v>96</v>
      </c>
      <c r="D11" s="62" t="s">
        <v>88</v>
      </c>
      <c r="E11" s="55">
        <v>2100</v>
      </c>
      <c r="F11" s="51" t="s">
        <v>112</v>
      </c>
      <c r="G11" s="16" t="s">
        <v>112</v>
      </c>
      <c r="H11" s="75"/>
    </row>
    <row r="12" spans="1:8" ht="27.9" customHeight="1">
      <c r="A12" s="36"/>
      <c r="B12" s="57">
        <v>3</v>
      </c>
      <c r="C12" s="61" t="s">
        <v>97</v>
      </c>
      <c r="D12" s="62" t="s">
        <v>24</v>
      </c>
      <c r="E12" s="55">
        <v>2120</v>
      </c>
      <c r="F12" s="51" t="s">
        <v>112</v>
      </c>
      <c r="G12" s="16" t="s">
        <v>112</v>
      </c>
      <c r="H12" s="75"/>
    </row>
    <row r="13" spans="1:8">
      <c r="A13" s="1"/>
      <c r="G13" s="1"/>
    </row>
    <row r="16" spans="1:8" ht="18">
      <c r="C16" s="58" t="s">
        <v>69</v>
      </c>
      <c r="D16" s="70" t="s">
        <v>39</v>
      </c>
    </row>
  </sheetData>
  <sortState ref="A5:H12">
    <sortCondition ref="F5:F12"/>
  </sortState>
  <mergeCells count="4">
    <mergeCell ref="A1:G1"/>
    <mergeCell ref="C2:E2"/>
    <mergeCell ref="A3:B3"/>
    <mergeCell ref="C3:E3"/>
  </mergeCells>
  <pageMargins left="0.56000000000000005" right="0.28999999999999998" top="0.984251969" bottom="0.984251969" header="0.5" footer="0.5"/>
  <pageSetup paperSize="9" scale="96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C19" sqref="C19"/>
    </sheetView>
  </sheetViews>
  <sheetFormatPr baseColWidth="10" defaultRowHeight="13.2"/>
  <cols>
    <col min="1" max="1" width="9.33203125" customWidth="1"/>
    <col min="2" max="2" width="7.44140625" customWidth="1"/>
    <col min="3" max="3" width="21.109375" customWidth="1"/>
    <col min="4" max="4" width="24.109375" customWidth="1"/>
    <col min="7" max="7" width="10.33203125" customWidth="1"/>
    <col min="8" max="8" width="5.44140625" customWidth="1"/>
  </cols>
  <sheetData>
    <row r="1" spans="1:8" ht="55.2">
      <c r="A1" s="76" t="s">
        <v>5</v>
      </c>
      <c r="B1" s="76"/>
      <c r="C1" s="76"/>
      <c r="D1" s="76"/>
      <c r="E1" s="76"/>
      <c r="F1" s="76"/>
      <c r="G1" s="76"/>
      <c r="H1" s="8"/>
    </row>
    <row r="2" spans="1:8" ht="76.5" customHeight="1">
      <c r="A2" s="2"/>
      <c r="C2" s="96" t="s">
        <v>105</v>
      </c>
      <c r="D2" s="96"/>
      <c r="E2" s="96"/>
      <c r="G2" s="3"/>
      <c r="H2" s="8"/>
    </row>
    <row r="3" spans="1:8" ht="72.75" customHeight="1">
      <c r="A3" s="89" t="s">
        <v>29</v>
      </c>
      <c r="B3" s="90"/>
      <c r="C3" s="93" t="s">
        <v>108</v>
      </c>
      <c r="D3" s="94"/>
      <c r="E3" s="94"/>
      <c r="F3" s="45" t="s">
        <v>107</v>
      </c>
      <c r="G3" s="45" t="s">
        <v>106</v>
      </c>
      <c r="H3" s="46"/>
    </row>
    <row r="4" spans="1:8" ht="31.2">
      <c r="A4" s="47" t="s">
        <v>0</v>
      </c>
      <c r="B4" s="32" t="s">
        <v>1</v>
      </c>
      <c r="C4" s="32" t="s">
        <v>2</v>
      </c>
      <c r="D4" s="32" t="s">
        <v>8</v>
      </c>
      <c r="E4" s="32" t="s">
        <v>3</v>
      </c>
      <c r="F4" s="48" t="s">
        <v>6</v>
      </c>
      <c r="G4" s="48" t="s">
        <v>7</v>
      </c>
      <c r="H4" s="49"/>
    </row>
    <row r="5" spans="1:8" ht="36" customHeight="1">
      <c r="A5" s="36">
        <v>1</v>
      </c>
      <c r="B5" s="57">
        <v>1</v>
      </c>
      <c r="C5" s="63" t="s">
        <v>122</v>
      </c>
      <c r="D5" s="41" t="s">
        <v>28</v>
      </c>
      <c r="E5" s="57">
        <v>2100</v>
      </c>
      <c r="F5" s="51">
        <v>2.0266203703703705E-3</v>
      </c>
      <c r="G5" s="16">
        <f>SUM(F5/E5*1000)</f>
        <v>9.6505731922398596E-4</v>
      </c>
      <c r="H5" s="52"/>
    </row>
    <row r="6" spans="1:8" ht="28.5" customHeight="1">
      <c r="A6" s="36">
        <v>2</v>
      </c>
      <c r="B6" s="57">
        <v>2</v>
      </c>
      <c r="C6" s="63" t="s">
        <v>35</v>
      </c>
      <c r="D6" s="41" t="s">
        <v>67</v>
      </c>
      <c r="E6" s="55">
        <v>2100</v>
      </c>
      <c r="F6" s="51">
        <v>2.0335648148148149E-3</v>
      </c>
      <c r="G6" s="16">
        <f>SUM(F6/E6*1000)</f>
        <v>9.6836419753086427E-4</v>
      </c>
      <c r="H6" s="53"/>
    </row>
    <row r="7" spans="1:8" ht="38.25" customHeight="1">
      <c r="A7" s="36">
        <v>3</v>
      </c>
      <c r="B7" s="57">
        <v>3</v>
      </c>
      <c r="C7" s="63" t="s">
        <v>27</v>
      </c>
      <c r="D7" s="41" t="s">
        <v>16</v>
      </c>
      <c r="E7" s="55">
        <v>2120</v>
      </c>
      <c r="F7" s="51">
        <v>2.0358796296296297E-3</v>
      </c>
      <c r="G7" s="16">
        <f>SUM(F7/E7*1000)</f>
        <v>9.6032058001397627E-4</v>
      </c>
      <c r="H7" s="52"/>
    </row>
    <row r="8" spans="1:8" ht="35.1" customHeight="1">
      <c r="A8" s="36"/>
      <c r="B8" s="57">
        <v>4</v>
      </c>
      <c r="C8" s="63" t="s">
        <v>109</v>
      </c>
      <c r="D8" s="41" t="s">
        <v>67</v>
      </c>
      <c r="E8" s="55">
        <v>2120</v>
      </c>
      <c r="F8" s="51" t="s">
        <v>112</v>
      </c>
      <c r="G8" s="16" t="s">
        <v>112</v>
      </c>
      <c r="H8" s="53"/>
    </row>
    <row r="9" spans="1:8">
      <c r="A9" s="1"/>
      <c r="G9" s="1"/>
    </row>
    <row r="12" spans="1:8" ht="18">
      <c r="C12" s="58" t="s">
        <v>69</v>
      </c>
      <c r="D12" s="70" t="s">
        <v>123</v>
      </c>
    </row>
  </sheetData>
  <sortState ref="A5:G8">
    <sortCondition ref="F5:F8"/>
  </sortState>
  <mergeCells count="4">
    <mergeCell ref="A1:G1"/>
    <mergeCell ref="C2:E2"/>
    <mergeCell ref="A3:B3"/>
    <mergeCell ref="C3:E3"/>
  </mergeCells>
  <pageMargins left="0.56000000000000005" right="0.28999999999999998" top="0.984251969" bottom="0.984251969" header="0.5" footer="0.5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LØP1 PONNI</vt:lpstr>
      <vt:lpstr>LØP2 PONNI</vt:lpstr>
      <vt:lpstr>3. LØP</vt:lpstr>
      <vt:lpstr>4. Løp</vt:lpstr>
      <vt:lpstr>5.LØP</vt:lpstr>
      <vt:lpstr>6 Løp </vt:lpstr>
      <vt:lpstr>7 Løp</vt:lpstr>
    </vt:vector>
  </TitlesOfParts>
  <Company>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2017-04-27T18:36:53Z</cp:lastPrinted>
  <dcterms:created xsi:type="dcterms:W3CDTF">2003-02-19T13:41:11Z</dcterms:created>
  <dcterms:modified xsi:type="dcterms:W3CDTF">2017-04-28T05:07:40Z</dcterms:modified>
</cp:coreProperties>
</file>